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BB6B8234-A2D7-427B-9967-1CE1CF3130BA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053250" val="1224" rev="124" revOS="4" revMin="124" revMax="0"/>
      <pm:docPrefs xmlns:pm="smNativeData" id="1749053250" fixedDigits="0" showNotice="1" showFrameBounds="1" autoChart="1" recalcOnPrint="1" recalcOnCopy="1" finalRounding="1" compatTextArt="1" tab="567" useDefinedPrintRange="1" printArea="currentSheet"/>
      <pm:compatibility xmlns:pm="smNativeData" id="1749053250" overlapCells="1"/>
      <pm:defCurrency xmlns:pm="smNativeData" id="1749053250"/>
    </ext>
  </extLst>
</workbook>
</file>

<file path=xl/calcChain.xml><?xml version="1.0" encoding="utf-8"?>
<calcChain xmlns="http://schemas.openxmlformats.org/spreadsheetml/2006/main">
  <c r="L15" i="4" l="1"/>
  <c r="L14" i="4"/>
  <c r="A35" i="5"/>
  <c r="N28" i="5"/>
  <c r="M28" i="5"/>
  <c r="K28" i="5"/>
  <c r="L28" i="5" s="1"/>
  <c r="G28" i="5"/>
  <c r="F28" i="5"/>
  <c r="H27" i="5"/>
  <c r="E27" i="5"/>
  <c r="L27" i="5" s="1"/>
  <c r="D27" i="5"/>
  <c r="C27" i="5"/>
  <c r="A27" i="5"/>
  <c r="H26" i="5"/>
  <c r="E26" i="5"/>
  <c r="L26" i="5" s="1"/>
  <c r="D26" i="5"/>
  <c r="C26" i="5"/>
  <c r="A26" i="5"/>
  <c r="H25" i="5"/>
  <c r="E25" i="5"/>
  <c r="L25" i="5" s="1"/>
  <c r="D25" i="5"/>
  <c r="C25" i="5"/>
  <c r="A25" i="5"/>
  <c r="H24" i="5"/>
  <c r="E24" i="5"/>
  <c r="L24" i="5" s="1"/>
  <c r="D24" i="5"/>
  <c r="C24" i="5"/>
  <c r="A24" i="5"/>
  <c r="H23" i="5"/>
  <c r="E23" i="5"/>
  <c r="L23" i="5" s="1"/>
  <c r="D23" i="5"/>
  <c r="C23" i="5"/>
  <c r="A23" i="5"/>
  <c r="H22" i="5"/>
  <c r="E22" i="5"/>
  <c r="L22" i="5" s="1"/>
  <c r="D22" i="5"/>
  <c r="C22" i="5"/>
  <c r="A22" i="5"/>
  <c r="H21" i="5"/>
  <c r="E21" i="5"/>
  <c r="L21" i="5" s="1"/>
  <c r="D21" i="5"/>
  <c r="C21" i="5"/>
  <c r="A21" i="5"/>
  <c r="H20" i="5"/>
  <c r="E20" i="5"/>
  <c r="L20" i="5" s="1"/>
  <c r="D20" i="5"/>
  <c r="C20" i="5"/>
  <c r="A20" i="5"/>
  <c r="H19" i="5"/>
  <c r="E19" i="5"/>
  <c r="L19" i="5" s="1"/>
  <c r="D19" i="5"/>
  <c r="C19" i="5"/>
  <c r="A19" i="5"/>
  <c r="H18" i="5"/>
  <c r="E18" i="5"/>
  <c r="L18" i="5" s="1"/>
  <c r="D18" i="5"/>
  <c r="C18" i="5"/>
  <c r="A18" i="5"/>
  <c r="H17" i="5"/>
  <c r="E17" i="5"/>
  <c r="L17" i="5" s="1"/>
  <c r="D17" i="5"/>
  <c r="C17" i="5"/>
  <c r="A17" i="5"/>
  <c r="H16" i="5"/>
  <c r="E16" i="5"/>
  <c r="L16" i="5" s="1"/>
  <c r="D16" i="5"/>
  <c r="C16" i="5"/>
  <c r="A16" i="5"/>
  <c r="H15" i="5"/>
  <c r="E15" i="5"/>
  <c r="L15" i="5" s="1"/>
  <c r="D15" i="5"/>
  <c r="C15" i="5"/>
  <c r="A15" i="5"/>
  <c r="H14" i="5"/>
  <c r="E14" i="5"/>
  <c r="E28" i="5" s="1"/>
  <c r="D14" i="5"/>
  <c r="C14" i="5"/>
  <c r="A14" i="5"/>
  <c r="B10" i="5"/>
  <c r="B37" i="5" s="1"/>
  <c r="B37" i="4"/>
  <c r="A35" i="4"/>
  <c r="N28" i="4"/>
  <c r="M28" i="4"/>
  <c r="K28" i="4"/>
  <c r="G28" i="4"/>
  <c r="H28" i="4" s="1"/>
  <c r="F28" i="4"/>
  <c r="E28" i="4"/>
  <c r="I28" i="4" s="1"/>
  <c r="J28" i="4" s="1"/>
  <c r="B10" i="4"/>
  <c r="B37" i="3"/>
  <c r="A35" i="3"/>
  <c r="N28" i="3"/>
  <c r="M28" i="3"/>
  <c r="K28" i="3"/>
  <c r="G28" i="3"/>
  <c r="F28" i="3"/>
  <c r="E28" i="3"/>
  <c r="L28" i="3" s="1"/>
  <c r="L15" i="3"/>
  <c r="L14" i="3"/>
  <c r="B37" i="2"/>
  <c r="A35" i="2"/>
  <c r="N28" i="2"/>
  <c r="M28" i="2"/>
  <c r="K28" i="2"/>
  <c r="L28" i="2" s="1"/>
  <c r="G28" i="2"/>
  <c r="F28" i="2"/>
  <c r="E28" i="2"/>
  <c r="I28" i="2" s="1"/>
  <c r="L15" i="2"/>
  <c r="L14" i="2"/>
  <c r="B37" i="1"/>
  <c r="A35" i="1"/>
  <c r="N28" i="1"/>
  <c r="M28" i="1"/>
  <c r="K28" i="1"/>
  <c r="G28" i="1"/>
  <c r="F28" i="1"/>
  <c r="E28" i="1"/>
  <c r="L28" i="1" s="1"/>
  <c r="L15" i="1"/>
  <c r="L14" i="1"/>
  <c r="L28" i="4" l="1"/>
  <c r="H28" i="5"/>
  <c r="I28" i="5"/>
  <c r="J28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4" i="5"/>
  <c r="I28" i="1"/>
  <c r="I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<sst xmlns="http://schemas.openxmlformats.org/spreadsheetml/2006/main" count="220" uniqueCount="51">
  <si>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</si>
  <si>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</si>
  <si>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</si>
  <si>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</si>
  <si>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</si>
  <si>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</si>
  <si>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</si>
  <si>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</si>
  <si>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</si>
  <si>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</si>
  <si>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</si>
  <si>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</si>
  <si>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</si>
  <si>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</si>
  <si>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</si>
  <si>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</si>
  <si>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</si>
  <si>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</si>
  <si>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</si>
  <si>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</si>
  <si>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</si>
  <si>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</si>
  <si>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</si>
  <si>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</si>
  <si>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</si>
  <si>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</si>
  <si>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</si>
  <si>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</si>
  <si>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</si>
  <si>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</si>
  <si>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</si>
  <si>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</si>
  <si>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</si>
  <si>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</si>
  <si>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</si>
  <si>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</si>
  <si>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</si>
  <si>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</si>
  <si>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</si>
  <si>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</si>
  <si>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</si>
  <si>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</si>
  <si>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</si>
  <si>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FEBRERO - JUNIO 2025</t>
  </si>
  <si>
    <t>II</t>
  </si>
  <si>
    <t>IV</t>
  </si>
  <si>
    <t>JEFA(E) DE CARRERA</t>
  </si>
  <si>
    <t>Final</t>
  </si>
  <si>
    <t>FEBRERO-JUNIO 2025</t>
  </si>
  <si>
    <t>DEPTO. DE CIENCIAS BASICAS</t>
  </si>
  <si>
    <t>MC. TONATIUH SOSNE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</si>
</sst>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2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053250" count="1">
        <pm:charStyle name="Normal" fontId="0" Id="1"/>
      </pm:charStyles>
      <pm:colors xmlns:pm="smNativeData" id="1749053250" count="1">
        <pm:color name="Color 24" rgb="CC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Rectángulo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Rectángulo3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Rectángulo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Rectángulo6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Rectángulo7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Rectángulo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Rectángulo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QA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Rectángulo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4DB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Rectángulo8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Rectángulo3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ggY2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Rectángulo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Rectángulo1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Rectángulo1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Rectángulo6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SEh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Rectángulo7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Rectángulo9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Rectángulo4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scHS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Rectángulo5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Qm9A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LSUf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Qm9A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10" zoomScale="84" workbookViewId="0">
      <selection activeCell="B8" sqref="B8:C8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10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25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25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9053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4" zoomScale="84" workbookViewId="0">
      <selection activeCell="A14" sqref="A14:N1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2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43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44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44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44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9053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4" workbookViewId="0">
      <selection activeCell="A14" sqref="A14:N1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4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43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45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45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9053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abSelected="1" zoomScale="73" workbookViewId="0">
      <selection activeCell="P17" sqref="P17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9" width="7.44140625" style="1" customWidth="1"/>
    <col min="10" max="10" width="9.5546875" style="1" customWidth="1"/>
    <col min="11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4</v>
      </c>
      <c r="C8" s="25"/>
      <c r="D8" s="6" t="s">
        <v>7</v>
      </c>
      <c r="E8" s="5">
        <v>3</v>
      </c>
      <c r="G8" s="4" t="s">
        <v>8</v>
      </c>
      <c r="H8" s="5">
        <v>3</v>
      </c>
      <c r="I8" s="26" t="s">
        <v>9</v>
      </c>
      <c r="J8" s="26"/>
      <c r="K8" s="26"/>
      <c r="L8" s="25" t="s">
        <v>48</v>
      </c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0.97</v>
      </c>
    </row>
    <row r="15" spans="1:14" s="14" customFormat="1" ht="13.2" x14ac:dyDescent="0.25">
      <c r="A15" s="10" t="s">
        <v>31</v>
      </c>
      <c r="B15" s="11" t="s">
        <v>45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91</v>
      </c>
      <c r="N15" s="13">
        <v>0.7</v>
      </c>
    </row>
    <row r="16" spans="1:14" s="14" customFormat="1" ht="13.2" x14ac:dyDescent="0.25">
      <c r="A16" s="10" t="s">
        <v>34</v>
      </c>
      <c r="B16" s="11" t="s">
        <v>45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>
        <f>SUM(F28:G28)/E28</f>
        <v>1</v>
      </c>
      <c r="I28" s="16">
        <f>(E28-SUM(F28:G28))-K28</f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95.333333333333329</v>
      </c>
      <c r="N28" s="18">
        <f>AVERAGE(N14:N27)</f>
        <v>0.89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46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 t="s">
        <v>50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9053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47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26.4" x14ac:dyDescent="0.25">
      <c r="A14" s="11" t="str">
        <f>'1'!A14</f>
        <v>CALCULO INTEGRAL</v>
      </c>
      <c r="B14" s="11"/>
      <c r="C14" s="11" t="str">
        <f>'1'!C14</f>
        <v>211  A</v>
      </c>
      <c r="D14" s="11" t="str">
        <f>'1'!D14</f>
        <v>IMCT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6.4" x14ac:dyDescent="0.25">
      <c r="A15" s="11" t="str">
        <f>'1'!A15</f>
        <v>PROBABILIDAD Y ESTADISTICA</v>
      </c>
      <c r="B15" s="11"/>
      <c r="C15" s="11" t="str">
        <f>'1'!C15</f>
        <v>202  A</v>
      </c>
      <c r="D15" s="11" t="str">
        <f>'1'!D15</f>
        <v>IEME</v>
      </c>
      <c r="E15" s="11">
        <f>'1'!E15</f>
        <v>37</v>
      </c>
      <c r="F15" s="11"/>
      <c r="G15" s="11"/>
      <c r="H15" s="12">
        <f t="shared" si="0"/>
        <v>0</v>
      </c>
      <c r="I15" s="11">
        <f t="shared" si="1"/>
        <v>37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6.4" x14ac:dyDescent="0.25">
      <c r="A16" s="11" t="str">
        <f>'1'!A16</f>
        <v>SEGURIDAD INFORMATICA</v>
      </c>
      <c r="B16" s="11"/>
      <c r="C16" s="11" t="str">
        <f>'1'!C16</f>
        <v>810  B</v>
      </c>
      <c r="D16" s="11" t="str">
        <f>'1'!D16</f>
        <v>IINF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82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46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5" t="str">
        <f>B10</f>
        <v>MTI. ERICK DE JESUS TELLEZ VERA</v>
      </c>
      <c r="C37" s="35"/>
      <c r="D37" s="35"/>
      <c r="E37" s="20"/>
      <c r="F37" s="20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9053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2022-10-07T08:13:17Z</cp:lastPrinted>
  <dcterms:created xsi:type="dcterms:W3CDTF">2021-11-22T02:45:25Z</dcterms:created>
  <dcterms:modified xsi:type="dcterms:W3CDTF">2025-06-05T22:56:49Z</dcterms:modified>
</cp:coreProperties>
</file>