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TV\"/>
    </mc:Choice>
  </mc:AlternateContent>
  <xr:revisionPtr revIDLastSave="0" documentId="8_{AC44F309-BA86-4787-A081-EF73DC695A61}" xr6:coauthVersionLast="47" xr6:coauthVersionMax="47" xr10:uidLastSave="{00000000-0000-0000-0000-000000000000}"/>
  <bookViews>
    <workbookView xWindow="-108" yWindow="-108" windowWidth="23256" windowHeight="12456" tabRatio="500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49573112" val="1224" rev="124" revOS="4" revMin="124" revMax="0"/>
      <pm:docPrefs xmlns:pm="smNativeData" id="1749573112" fixedDigits="0" showNotice="1" showFrameBounds="1" autoChart="1" recalcOnPrint="1" recalcOnCopy="1" finalRounding="1" compatTextArt="1" tab="567" useDefinedPrintRange="1" printArea="currentSheet"/>
      <pm:compatibility xmlns:pm="smNativeData" id="1749573112" overlapCells="1"/>
      <pm:defCurrency xmlns:pm="smNativeData" id="1749573112"/>
    </ext>
  </extLst>
</workbook>
</file>

<file path=xl/calcChain.xml><?xml version="1.0" encoding="utf-8"?>
<calcChain xmlns="http://schemas.openxmlformats.org/spreadsheetml/2006/main">
  <c r="A35" i="5" l="1"/>
  <c r="N28" i="5"/>
  <c r="M28" i="5"/>
  <c r="K28" i="5"/>
  <c r="L28" i="5" s="1"/>
  <c r="G28" i="5"/>
  <c r="F28" i="5"/>
  <c r="E28" i="5"/>
  <c r="I28" i="5" s="1"/>
  <c r="J28" i="5" s="1"/>
  <c r="L15" i="5"/>
  <c r="L14" i="5"/>
  <c r="B10" i="5"/>
  <c r="B37" i="5" s="1"/>
  <c r="A35" i="4"/>
  <c r="N28" i="4"/>
  <c r="M28" i="4"/>
  <c r="K28" i="4"/>
  <c r="L28" i="4" s="1"/>
  <c r="I28" i="4"/>
  <c r="J28" i="4" s="1"/>
  <c r="H28" i="4"/>
  <c r="G28" i="4"/>
  <c r="F28" i="4"/>
  <c r="E28" i="4"/>
  <c r="L15" i="4"/>
  <c r="L14" i="4"/>
  <c r="B10" i="4"/>
  <c r="B37" i="4" s="1"/>
  <c r="B37" i="3"/>
  <c r="A35" i="3"/>
  <c r="N28" i="3"/>
  <c r="M28" i="3"/>
  <c r="K28" i="3"/>
  <c r="L28" i="3" s="1"/>
  <c r="G28" i="3"/>
  <c r="F28" i="3"/>
  <c r="E28" i="3"/>
  <c r="I28" i="3" s="1"/>
  <c r="L15" i="3"/>
  <c r="L14" i="3"/>
  <c r="B37" i="2"/>
  <c r="A35" i="2"/>
  <c r="N28" i="2"/>
  <c r="M28" i="2"/>
  <c r="K28" i="2"/>
  <c r="I28" i="2" s="1"/>
  <c r="G28" i="2"/>
  <c r="F28" i="2"/>
  <c r="E28" i="2"/>
  <c r="L15" i="2"/>
  <c r="L14" i="2"/>
  <c r="B37" i="1"/>
  <c r="A35" i="1"/>
  <c r="N28" i="1"/>
  <c r="M28" i="1"/>
  <c r="K28" i="1"/>
  <c r="L28" i="1" s="1"/>
  <c r="G28" i="1"/>
  <c r="F28" i="1"/>
  <c r="E28" i="1"/>
  <c r="I28" i="1" s="1"/>
  <c r="L15" i="1"/>
  <c r="L14" i="1"/>
  <c r="H28" i="5" l="1"/>
  <c r="L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8" authorId="0" shapeId="0" xr:uid="{00000000-0006-0000-00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8" authorId="0" shapeId="0" xr:uid="{00000000-0006-0000-01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8" authorId="0" shapeId="0" xr:uid="{00000000-0006-0000-02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E8" authorId="0" shapeId="0" xr:uid="{00000000-0006-0000-03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E8" authorId="0" shapeId="0" xr:uid="{00000000-0006-0000-04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<sst xmlns="http://schemas.openxmlformats.org/spreadsheetml/2006/main" count="235" uniqueCount="52">
  <si>
    <t>Reporte Parcial y Final del Semestre</t>
  </si>
  <si>
    <t>INSTITUTO TECNOLÓGICO SUPERIOR DE SAN ANDRÉS TUXTLA</t>
  </si>
  <si>
    <t>SUBDIRECCIÓN ACADÉMICA</t>
  </si>
  <si>
    <t>DIVISIÓN DE INGENIERÍA</t>
  </si>
  <si>
    <t>CIENCIAS BASICAS</t>
  </si>
  <si>
    <t>Reporte No.</t>
  </si>
  <si>
    <t>1°</t>
  </si>
  <si>
    <t>Grupos Atendidos:</t>
  </si>
  <si>
    <t>Asig. dif.</t>
  </si>
  <si>
    <t>Periodo Escolar:</t>
  </si>
  <si>
    <t>FEBRERO - JULIO 2025</t>
  </si>
  <si>
    <t>PROFESOR (A):</t>
  </si>
  <si>
    <t>MTI. ERICK DE JESUS TELLEZ VERA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</si>
  <si>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</si>
  <si>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</si>
  <si>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</si>
  <si>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</si>
  <si>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</si>
  <si>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</si>
  <si>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</si>
  <si>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</si>
  <si>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</si>
  <si>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</si>
  <si>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</si>
  <si>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</si>
  <si>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</si>
  <si>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</si>
  <si>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</si>
  <si>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CALCULO INTEGRAL</t>
  </si>
  <si>
    <t>211  A</t>
  </si>
  <si>
    <t>IMCT</t>
  </si>
  <si>
    <t>PROBABILIDAD Y ESTADISTICA</t>
  </si>
  <si>
    <t>202  A</t>
  </si>
  <si>
    <t>IEME</t>
  </si>
  <si>
    <t>SEGURIDAD INFORMATICA</t>
  </si>
  <si>
    <t>810  B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</si>
  <si>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</si>
  <si>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</si>
  <si>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</si>
  <si>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</si>
  <si>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</si>
  <si>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JEFE DE CARRERA</t>
  </si>
  <si>
    <t>DR. TONATIUH SOSME SANCHEZ</t>
  </si>
  <si>
    <t>FEBRERO - JUNIO 2025</t>
  </si>
  <si>
    <t>II</t>
  </si>
  <si>
    <t>IV</t>
  </si>
  <si>
    <t>DEPTO. DE CIENCIAS BASICAS</t>
  </si>
  <si>
    <t>FEBRERO-JUNIO 2025</t>
  </si>
  <si>
    <t>JEFA(E) DE CARRERA</t>
  </si>
  <si>
    <t>MC. TONATIUH SOSNE SANCHEZ</t>
  </si>
  <si>
    <t>FINAL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</si>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</sst>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%"/>
  </numFmts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9"/>
      <name val="Tahoma"/>
      <family val="2"/>
    </font>
    <font>
      <sz val="9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5" fillId="0" borderId="0" applyBorder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9" fontId="1" fillId="0" borderId="4" xfId="1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72" fontId="1" fillId="4" borderId="7" xfId="1" applyNumberFormat="1" applyFont="1" applyFill="1" applyBorder="1" applyAlignment="1">
      <alignment horizontal="center" vertical="center"/>
    </xf>
    <xf numFmtId="9" fontId="1" fillId="5" borderId="8" xfId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6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49573112" count="1">
        <pm:charStyle name="Normal" fontId="0" Id="1"/>
      </pm:charStyles>
      <pm:colors xmlns:pm="smNativeData" id="1749573112" count="1">
        <pm:color name="Color 24" rgb="CC99FF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19" name="Imagen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extLst>
            <a:ext uri="smNativeData">
              <pm:smNativeData xmlns:pm="smNativeData" xmlns="" val="SMDATA_15_+F1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18" name="Imagen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extLst>
            <a:ext uri="smNativeData">
              <pm:smNativeData xmlns:pm="smNativeData" xmlns="" val="SMDATA_15_+F1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m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7730" y="55880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kAAAJU3AAAAAAAA"/>
            </a:ext>
          </a:extLst>
        </xdr:cNvSpPr>
      </xdr:nvSpPr>
      <xdr:spPr>
        <a:xfrm>
          <a:off x="0" y="0"/>
          <a:ext cx="10422890" cy="90354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Dz8AAHQ8AAAAAAAA"/>
            </a:ext>
          </a:extLst>
        </xdr:cNvSpPr>
      </xdr:nvSpPr>
      <xdr:spPr>
        <a:xfrm>
          <a:off x="0" y="0"/>
          <a:ext cx="10250805" cy="982726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19" name="Imagen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extLst>
            <a:ext uri="smNativeData">
              <pm:smNativeData xmlns:pm="smNativeData" xmlns="" val="SMDATA_15_+F1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18" name="Imagen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extLst>
            <a:ext uri="smNativeData">
              <pm:smNativeData xmlns:pm="smNativeData" xmlns="" val="SMDATA_15_+F1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Dw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m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7730" y="55880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17" name="Rectángulo2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kAAAJU3AAAAAAAA"/>
            </a:ext>
          </a:extLst>
        </xdr:cNvSpPr>
      </xdr:nvSpPr>
      <xdr:spPr>
        <a:xfrm>
          <a:off x="0" y="0"/>
          <a:ext cx="10422890" cy="90354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5" name="Rectángulo3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Rectángulo1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Rectángulo6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Rectángulo7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5" name="Rectángulo4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3" name="Rectángulo5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Dz8AAHQ8AAAAAAAA"/>
            </a:ext>
          </a:extLst>
        </xdr:cNvSpPr>
      </xdr:nvSpPr>
      <xdr:spPr>
        <a:xfrm>
          <a:off x="0" y="0"/>
          <a:ext cx="10250805" cy="982726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19" name="Imagen 3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extLst>
            <a:ext uri="smNativeData">
              <pm:smNativeData xmlns:pm="smNativeData" xmlns="" val="SMDATA_15_+F1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D/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18" name="Imagen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extLst>
            <a:ext uri="smNativeData">
              <pm:smNativeData xmlns:pm="smNativeData" xmlns="" val="SMDATA_15_+F1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m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7730" y="55880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17" name="Rectángulo2" hidden="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kAAAJU3AAAAAAAA"/>
            </a:ext>
          </a:extLst>
        </xdr:cNvSpPr>
      </xdr:nvSpPr>
      <xdr:spPr>
        <a:xfrm>
          <a:off x="0" y="0"/>
          <a:ext cx="10422890" cy="90354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6" name="Rectángulo8" hidden="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5" name="Rectángulo3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Rectángulo1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Rectángulo10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Rectángulo11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Rectángulo6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Rectángulo7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6" name="Rectángulo9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5" name="Rectángulo4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3" name="Rectángulo5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Dz8AAHQ8AAAAAAAA"/>
            </a:ext>
          </a:extLst>
        </xdr:cNvSpPr>
      </xdr:nvSpPr>
      <xdr:spPr>
        <a:xfrm>
          <a:off x="0" y="0"/>
          <a:ext cx="10250805" cy="982726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51" name="Imagen 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>
          <a:extLst>
            <a:ext uri="smNativeData">
              <pm:smNativeData xmlns:pm="smNativeData" xmlns="" val="SMDATA_15_+F1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D8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111760</xdr:colOff>
      <xdr:row>0</xdr:row>
      <xdr:rowOff>45085</xdr:rowOff>
    </xdr:from>
    <xdr:to>
      <xdr:col>13</xdr:col>
      <xdr:colOff>671195</xdr:colOff>
      <xdr:row>0</xdr:row>
      <xdr:rowOff>748665</xdr:rowOff>
    </xdr:to>
    <xdr:pic>
      <xdr:nvPicPr>
        <xdr:cNvPr id="50" name="Imagen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>
          <a:extLst>
            <a:ext uri="smNativeData">
              <pm:smNativeData xmlns:pm="smNativeData" xmlns="" val="SMDATA_15_+F1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D+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DoAjQAAAAAADQAAAMoDTQNbPAAARw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1385" y="45085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9" name="_x0000_t202" hidden="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z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FU7AAAAAAAA"/>
            </a:ext>
          </a:extLst>
        </xdr:cNvSpPr>
      </xdr:nvSpPr>
      <xdr:spPr>
        <a:xfrm>
          <a:off x="0" y="0"/>
          <a:ext cx="10423525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8" name="_x0000_t202" hidden="1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FU7AAAAAAAA"/>
            </a:ext>
          </a:extLst>
        </xdr:cNvSpPr>
      </xdr:nvSpPr>
      <xdr:spPr>
        <a:xfrm>
          <a:off x="0" y="0"/>
          <a:ext cx="10423525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7" name="_x0000_t202" hidden="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FU7AAAAAAAA"/>
            </a:ext>
          </a:extLst>
        </xdr:cNvSpPr>
      </xdr:nvSpPr>
      <xdr:spPr>
        <a:xfrm>
          <a:off x="0" y="0"/>
          <a:ext cx="10423525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6" name="_x0000_t202" hidden="1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z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5" name="_x0000_t202" hidden="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4" name="_x0000_t202" hidden="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v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3" name="_x0000_t202" hidden="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2" name="_x0000_t202" hidden="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7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1" name="_x0000_t202" hidden="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0" name="_x0000_t202" hidden="1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9" name="_x0000_t202" hidden="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v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8" name="_x0000_t202" hidden="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v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7" name="_x0000_t202" hidden="1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8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6" name="_x0000_t202" hidden="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r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5" name="_x0000_t202" hidden="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r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4" name="_x0000_t202" hidden="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3" name="_x0000_t202" hidden="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v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2" name="_x0000_t202" hidden="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v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1" name="_x0000_t202" hidden="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b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0" name="_x0000_t202" hidden="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j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8" name="_x0000_t202" hidden="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7" name="_x0000_t202" hidden="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3" name="_x0000_t202" hidden="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2" name="_x0000_t202" hidden="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1" name="_x0000_t202" hidden="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51" name="Imagen 1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extLst>
            <a:ext uri="smNativeData">
              <pm:smNativeData xmlns:pm="smNativeData" xmlns="" val="SMDATA_15_+F1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111760</xdr:colOff>
      <xdr:row>0</xdr:row>
      <xdr:rowOff>45085</xdr:rowOff>
    </xdr:from>
    <xdr:to>
      <xdr:col>13</xdr:col>
      <xdr:colOff>671195</xdr:colOff>
      <xdr:row>0</xdr:row>
      <xdr:rowOff>748665</xdr:rowOff>
    </xdr:to>
    <xdr:pic>
      <xdr:nvPicPr>
        <xdr:cNvPr id="50" name="Imagen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extLst>
            <a:ext uri="smNativeData">
              <pm:smNativeData xmlns:pm="smNativeData" xmlns="" val="SMDATA_15_+F1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DoAjQAAAAAADQAAAMoDTQNbPAAARw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1385" y="45085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9" name="_x0000_t202" hidden="1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FU7AAAAAAAA"/>
            </a:ext>
          </a:extLst>
        </xdr:cNvSpPr>
      </xdr:nvSpPr>
      <xdr:spPr>
        <a:xfrm>
          <a:off x="0" y="0"/>
          <a:ext cx="10423525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8" name="Rectángulo8" hidden="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FU7AAAAAAAA"/>
            </a:ext>
          </a:extLst>
        </xdr:cNvSpPr>
      </xdr:nvSpPr>
      <xdr:spPr>
        <a:xfrm>
          <a:off x="0" y="0"/>
          <a:ext cx="10423525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7" name="Rectángulo7" hidden="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FU7AAAAAAAA"/>
            </a:ext>
          </a:extLst>
        </xdr:cNvSpPr>
      </xdr:nvSpPr>
      <xdr:spPr>
        <a:xfrm>
          <a:off x="0" y="0"/>
          <a:ext cx="10423525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6" name="Rectángulo6" hidden="1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5" name="_x0000_t202" hidden="1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4" name="Rectángulo10" hidden="1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3" name="_x0000_t202" hidden="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2" name="_x0000_t202" hidden="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1" name="_x0000_t202" hidden="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0" name="Rectángulo9" hidden="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9" name="_x0000_t202" hidden="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8" name="Rectángulo2" hidden="1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7" name="_x0000_t202" hidden="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6" name="_x0000_t202" hidden="1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5" name="_x0000_t202" hidden="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4" name="Rectángulo1" hidden="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3" name="_x0000_t202" hidden="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2" name="Rectángulo5" hidden="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1" name="Rectángulo4" hidden="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0" name="Rectángulo3" hidden="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8" name="Rectángulo11" hidden="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7" name="Rectángulo19" hidden="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3" name="Rectángulo18" hidden="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2" name="Rectángulo20" hidden="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1" name="Rectángulo22" hidden="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7" name="Rectángulo21" hidden="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6" name="Rectángulo17" hidden="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5" name="Rectángulo13" hidden="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1" name="Rectángulo12" hidden="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0" name="Rectángulo14" hidden="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9" name="Rectángulo16" hidden="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5" name="Rectángulo15" hidden="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extLst>
            <a:ext uri="smNativeData">
              <pm:smNativeData xmlns:pm="smNativeData" xmlns="" val="SMDATA_13_+F1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H0AAAFQ8AAAAAAAA"/>
            </a:ext>
          </a:extLst>
        </xdr:cNvSpPr>
      </xdr:nvSpPr>
      <xdr:spPr>
        <a:xfrm>
          <a:off x="0" y="0"/>
          <a:ext cx="10423525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7"/>
  <sheetViews>
    <sheetView topLeftCell="A10" zoomScale="84" workbookViewId="0">
      <selection activeCell="B8" sqref="B8:C8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7.21875" style="1" customWidth="1"/>
    <col min="4" max="4" width="23.554687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 t="s">
        <v>6</v>
      </c>
      <c r="C8" s="25"/>
      <c r="D8" s="6" t="s">
        <v>7</v>
      </c>
      <c r="E8" s="7">
        <v>3</v>
      </c>
      <c r="G8" s="4" t="s">
        <v>8</v>
      </c>
      <c r="H8" s="7">
        <v>3</v>
      </c>
      <c r="I8" s="26" t="s">
        <v>9</v>
      </c>
      <c r="J8" s="26"/>
      <c r="K8" s="26"/>
      <c r="L8" s="25" t="s">
        <v>10</v>
      </c>
      <c r="M8" s="25"/>
      <c r="N8" s="25"/>
    </row>
    <row r="10" spans="1:14" x14ac:dyDescent="0.3">
      <c r="A10" s="4" t="s">
        <v>11</v>
      </c>
      <c r="B10" s="25" t="s">
        <v>12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8" t="s">
        <v>13</v>
      </c>
      <c r="B12" s="29" t="s">
        <v>14</v>
      </c>
      <c r="C12" s="29" t="s">
        <v>15</v>
      </c>
      <c r="D12" s="27" t="s">
        <v>16</v>
      </c>
      <c r="E12" s="27" t="s">
        <v>17</v>
      </c>
      <c r="F12" s="27" t="s">
        <v>18</v>
      </c>
      <c r="G12" s="27"/>
      <c r="H12" s="27" t="s">
        <v>19</v>
      </c>
      <c r="I12" s="27" t="s">
        <v>20</v>
      </c>
      <c r="J12" s="27" t="s">
        <v>21</v>
      </c>
      <c r="K12" s="27" t="s">
        <v>22</v>
      </c>
      <c r="L12" s="27" t="s">
        <v>23</v>
      </c>
      <c r="M12" s="27" t="s">
        <v>24</v>
      </c>
      <c r="N12" s="30" t="s">
        <v>25</v>
      </c>
    </row>
    <row r="13" spans="1:14" x14ac:dyDescent="0.3">
      <c r="A13" s="28"/>
      <c r="B13" s="29"/>
      <c r="C13" s="29"/>
      <c r="D13" s="27"/>
      <c r="E13" s="27"/>
      <c r="F13" s="9" t="s">
        <v>26</v>
      </c>
      <c r="G13" s="9" t="s">
        <v>27</v>
      </c>
      <c r="H13" s="27"/>
      <c r="I13" s="27"/>
      <c r="J13" s="27"/>
      <c r="K13" s="27"/>
      <c r="L13" s="27"/>
      <c r="M13" s="27"/>
      <c r="N13" s="30"/>
    </row>
    <row r="14" spans="1:14" s="14" customFormat="1" ht="13.2" x14ac:dyDescent="0.25">
      <c r="A14" s="10" t="s">
        <v>28</v>
      </c>
      <c r="B14" s="11" t="s">
        <v>25</v>
      </c>
      <c r="C14" s="11" t="s">
        <v>29</v>
      </c>
      <c r="D14" s="11" t="s">
        <v>30</v>
      </c>
      <c r="E14" s="11">
        <v>29</v>
      </c>
      <c r="F14" s="11">
        <v>29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100</v>
      </c>
      <c r="N14" s="13">
        <v>0</v>
      </c>
    </row>
    <row r="15" spans="1:14" s="14" customFormat="1" ht="13.2" x14ac:dyDescent="0.25">
      <c r="A15" s="10" t="s">
        <v>31</v>
      </c>
      <c r="B15" s="11" t="s">
        <v>25</v>
      </c>
      <c r="C15" s="11" t="s">
        <v>32</v>
      </c>
      <c r="D15" s="11" t="s">
        <v>33</v>
      </c>
      <c r="E15" s="11">
        <v>37</v>
      </c>
      <c r="F15" s="11">
        <v>37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100</v>
      </c>
      <c r="N15" s="13">
        <v>0</v>
      </c>
    </row>
    <row r="16" spans="1:14" s="14" customFormat="1" ht="13.2" x14ac:dyDescent="0.25">
      <c r="A16" s="10" t="s">
        <v>34</v>
      </c>
      <c r="B16" s="11" t="s">
        <v>25</v>
      </c>
      <c r="C16" s="11" t="s">
        <v>35</v>
      </c>
      <c r="D16" s="11" t="s">
        <v>36</v>
      </c>
      <c r="E16" s="11">
        <v>16</v>
      </c>
      <c r="F16" s="11">
        <v>16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</v>
      </c>
    </row>
    <row r="17" spans="1:14" s="14" customFormat="1" ht="13.2" x14ac:dyDescent="0.25">
      <c r="A17" s="10"/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2"/>
      <c r="M17" s="11"/>
      <c r="N17" s="13"/>
    </row>
    <row r="18" spans="1:14" s="14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">
      <c r="A28" s="15" t="s">
        <v>37</v>
      </c>
      <c r="B28" s="16" t="s">
        <v>38</v>
      </c>
      <c r="C28" s="16" t="s">
        <v>38</v>
      </c>
      <c r="D28" s="16" t="s">
        <v>38</v>
      </c>
      <c r="E28" s="16">
        <f>SUM(E14:E27)</f>
        <v>82</v>
      </c>
      <c r="F28" s="16">
        <f>SUM(F14:F27)</f>
        <v>82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0</v>
      </c>
    </row>
    <row r="30" spans="1:14" ht="120" customHeight="1" x14ac:dyDescent="0.3">
      <c r="A30" s="31" t="s">
        <v>39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9"/>
    </row>
    <row r="33" spans="1:10" ht="12" customHeight="1" x14ac:dyDescent="0.3">
      <c r="B33" s="32" t="s">
        <v>40</v>
      </c>
      <c r="C33" s="32"/>
      <c r="D33" s="32"/>
      <c r="G33" s="22" t="s">
        <v>41</v>
      </c>
      <c r="H33" s="22"/>
      <c r="I33" s="22"/>
      <c r="J33" s="22"/>
    </row>
    <row r="34" spans="1:10" ht="38.25" customHeight="1" x14ac:dyDescent="0.3">
      <c r="B34" s="33"/>
      <c r="C34" s="33"/>
      <c r="D34" s="33"/>
      <c r="G34" s="25"/>
      <c r="H34" s="25"/>
      <c r="I34" s="25"/>
      <c r="J34" s="25"/>
    </row>
    <row r="35" spans="1:10" hidden="1" x14ac:dyDescent="0.3">
      <c r="A35" s="34" t="e">
        <f>#REF!</f>
        <v>#REF!</v>
      </c>
      <c r="B35" s="34"/>
      <c r="C35" s="8"/>
      <c r="E35" s="34"/>
      <c r="F35" s="34"/>
      <c r="G35" s="34"/>
      <c r="H35" s="34"/>
    </row>
    <row r="36" spans="1:10" hidden="1" x14ac:dyDescent="0.3"/>
    <row r="37" spans="1:10" ht="21" customHeight="1" x14ac:dyDescent="0.3">
      <c r="B37" s="35" t="str">
        <f>B10</f>
        <v>MTI. ERICK DE JESUS TELLEZ VERA</v>
      </c>
      <c r="C37" s="35"/>
      <c r="D37" s="35"/>
      <c r="E37" s="20"/>
      <c r="F37" s="20"/>
      <c r="G37" s="35" t="s">
        <v>42</v>
      </c>
      <c r="H37" s="35"/>
      <c r="I37" s="35"/>
      <c r="J37" s="35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  <legacyDrawing r:id="rId2"/>
  <extLst>
    <ext uri="smNativeData">
      <pm:sheetPrefs xmlns:pm="smNativeData" day="174957311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7"/>
  <sheetViews>
    <sheetView topLeftCell="A4" zoomScale="84" workbookViewId="0">
      <selection activeCell="A14" sqref="A14:N16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7.21875" style="1" customWidth="1"/>
    <col min="4" max="4" width="23.554687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>
        <v>2</v>
      </c>
      <c r="C8" s="25"/>
      <c r="D8" s="6" t="s">
        <v>7</v>
      </c>
      <c r="E8" s="7">
        <v>3</v>
      </c>
      <c r="G8" s="4" t="s">
        <v>8</v>
      </c>
      <c r="H8" s="7">
        <v>3</v>
      </c>
      <c r="I8" s="26" t="s">
        <v>9</v>
      </c>
      <c r="J8" s="26"/>
      <c r="K8" s="26"/>
      <c r="L8" s="25" t="s">
        <v>43</v>
      </c>
      <c r="M8" s="25"/>
      <c r="N8" s="25"/>
    </row>
    <row r="10" spans="1:14" x14ac:dyDescent="0.3">
      <c r="A10" s="4" t="s">
        <v>11</v>
      </c>
      <c r="B10" s="25" t="s">
        <v>12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8" t="s">
        <v>13</v>
      </c>
      <c r="B12" s="29" t="s">
        <v>14</v>
      </c>
      <c r="C12" s="29" t="s">
        <v>15</v>
      </c>
      <c r="D12" s="27" t="s">
        <v>16</v>
      </c>
      <c r="E12" s="27" t="s">
        <v>17</v>
      </c>
      <c r="F12" s="27" t="s">
        <v>18</v>
      </c>
      <c r="G12" s="27"/>
      <c r="H12" s="27" t="s">
        <v>19</v>
      </c>
      <c r="I12" s="27" t="s">
        <v>20</v>
      </c>
      <c r="J12" s="27" t="s">
        <v>21</v>
      </c>
      <c r="K12" s="27" t="s">
        <v>22</v>
      </c>
      <c r="L12" s="27" t="s">
        <v>23</v>
      </c>
      <c r="M12" s="27" t="s">
        <v>24</v>
      </c>
      <c r="N12" s="30" t="s">
        <v>25</v>
      </c>
    </row>
    <row r="13" spans="1:14" x14ac:dyDescent="0.3">
      <c r="A13" s="28"/>
      <c r="B13" s="29"/>
      <c r="C13" s="29"/>
      <c r="D13" s="27"/>
      <c r="E13" s="27"/>
      <c r="F13" s="9" t="s">
        <v>26</v>
      </c>
      <c r="G13" s="9" t="s">
        <v>27</v>
      </c>
      <c r="H13" s="27"/>
      <c r="I13" s="27"/>
      <c r="J13" s="27"/>
      <c r="K13" s="27"/>
      <c r="L13" s="27"/>
      <c r="M13" s="27"/>
      <c r="N13" s="30"/>
    </row>
    <row r="14" spans="1:14" s="14" customFormat="1" ht="13.2" x14ac:dyDescent="0.25">
      <c r="A14" s="10" t="s">
        <v>28</v>
      </c>
      <c r="B14" s="11" t="s">
        <v>44</v>
      </c>
      <c r="C14" s="11" t="s">
        <v>29</v>
      </c>
      <c r="D14" s="11" t="s">
        <v>30</v>
      </c>
      <c r="E14" s="11">
        <v>29</v>
      </c>
      <c r="F14" s="11">
        <v>29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100</v>
      </c>
      <c r="N14" s="13">
        <v>0</v>
      </c>
    </row>
    <row r="15" spans="1:14" s="14" customFormat="1" ht="13.2" x14ac:dyDescent="0.25">
      <c r="A15" s="10" t="s">
        <v>31</v>
      </c>
      <c r="B15" s="11" t="s">
        <v>44</v>
      </c>
      <c r="C15" s="11" t="s">
        <v>32</v>
      </c>
      <c r="D15" s="11" t="s">
        <v>33</v>
      </c>
      <c r="E15" s="11">
        <v>37</v>
      </c>
      <c r="F15" s="11">
        <v>37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100</v>
      </c>
      <c r="N15" s="13">
        <v>0</v>
      </c>
    </row>
    <row r="16" spans="1:14" s="14" customFormat="1" ht="13.2" x14ac:dyDescent="0.25">
      <c r="A16" s="10" t="s">
        <v>34</v>
      </c>
      <c r="B16" s="11" t="s">
        <v>44</v>
      </c>
      <c r="C16" s="11" t="s">
        <v>35</v>
      </c>
      <c r="D16" s="11" t="s">
        <v>36</v>
      </c>
      <c r="E16" s="11">
        <v>16</v>
      </c>
      <c r="F16" s="11">
        <v>16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</v>
      </c>
    </row>
    <row r="17" spans="1:14" s="14" customFormat="1" ht="13.2" x14ac:dyDescent="0.25">
      <c r="A17" s="10"/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2"/>
      <c r="M17" s="11"/>
      <c r="N17" s="13"/>
    </row>
    <row r="18" spans="1:14" s="14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">
      <c r="A28" s="15" t="s">
        <v>37</v>
      </c>
      <c r="B28" s="16" t="s">
        <v>38</v>
      </c>
      <c r="C28" s="16" t="s">
        <v>38</v>
      </c>
      <c r="D28" s="16" t="s">
        <v>38</v>
      </c>
      <c r="E28" s="16">
        <f>SUM(E14:E27)</f>
        <v>82</v>
      </c>
      <c r="F28" s="16">
        <f>SUM(F14:F27)</f>
        <v>82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0</v>
      </c>
    </row>
    <row r="30" spans="1:14" ht="120" customHeight="1" x14ac:dyDescent="0.3">
      <c r="A30" s="31" t="s">
        <v>39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9"/>
    </row>
    <row r="33" spans="1:10" ht="12" customHeight="1" x14ac:dyDescent="0.3">
      <c r="B33" s="32" t="s">
        <v>40</v>
      </c>
      <c r="C33" s="32"/>
      <c r="D33" s="32"/>
      <c r="G33" s="22" t="s">
        <v>41</v>
      </c>
      <c r="H33" s="22"/>
      <c r="I33" s="22"/>
      <c r="J33" s="22"/>
    </row>
    <row r="34" spans="1:10" ht="38.25" customHeight="1" x14ac:dyDescent="0.3">
      <c r="B34" s="33"/>
      <c r="C34" s="33"/>
      <c r="D34" s="33"/>
      <c r="G34" s="25"/>
      <c r="H34" s="25"/>
      <c r="I34" s="25"/>
      <c r="J34" s="25"/>
    </row>
    <row r="35" spans="1:10" hidden="1" x14ac:dyDescent="0.3">
      <c r="A35" s="34" t="e">
        <f>#REF!</f>
        <v>#REF!</v>
      </c>
      <c r="B35" s="34"/>
      <c r="C35" s="8"/>
      <c r="E35" s="34"/>
      <c r="F35" s="34"/>
      <c r="G35" s="34"/>
      <c r="H35" s="34"/>
    </row>
    <row r="36" spans="1:10" hidden="1" x14ac:dyDescent="0.3"/>
    <row r="37" spans="1:10" ht="21" customHeight="1" x14ac:dyDescent="0.3">
      <c r="B37" s="35" t="str">
        <f>B10</f>
        <v>MTI. ERICK DE JESUS TELLEZ VERA</v>
      </c>
      <c r="C37" s="35"/>
      <c r="D37" s="35"/>
      <c r="E37" s="20"/>
      <c r="F37" s="20"/>
      <c r="G37" s="35" t="s">
        <v>42</v>
      </c>
      <c r="H37" s="35"/>
      <c r="I37" s="35"/>
      <c r="J37" s="35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  <legacyDrawing r:id="rId2"/>
  <extLst>
    <ext uri="smNativeData">
      <pm:sheetPrefs xmlns:pm="smNativeData" day="174957311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7"/>
  <sheetViews>
    <sheetView zoomScale="84" workbookViewId="0">
      <selection activeCell="A14" sqref="A14:N16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7.21875" style="1" customWidth="1"/>
    <col min="4" max="4" width="23.554687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>
        <v>4</v>
      </c>
      <c r="C8" s="25"/>
      <c r="D8" s="6" t="s">
        <v>7</v>
      </c>
      <c r="E8" s="7">
        <v>3</v>
      </c>
      <c r="G8" s="4" t="s">
        <v>8</v>
      </c>
      <c r="H8" s="7">
        <v>3</v>
      </c>
      <c r="I8" s="26" t="s">
        <v>9</v>
      </c>
      <c r="J8" s="26"/>
      <c r="K8" s="26"/>
      <c r="L8" s="25" t="s">
        <v>43</v>
      </c>
      <c r="M8" s="25"/>
      <c r="N8" s="25"/>
    </row>
    <row r="10" spans="1:14" x14ac:dyDescent="0.3">
      <c r="A10" s="4" t="s">
        <v>11</v>
      </c>
      <c r="B10" s="25" t="s">
        <v>12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8" t="s">
        <v>13</v>
      </c>
      <c r="B12" s="29" t="s">
        <v>14</v>
      </c>
      <c r="C12" s="29" t="s">
        <v>15</v>
      </c>
      <c r="D12" s="27" t="s">
        <v>16</v>
      </c>
      <c r="E12" s="27" t="s">
        <v>17</v>
      </c>
      <c r="F12" s="27" t="s">
        <v>18</v>
      </c>
      <c r="G12" s="27"/>
      <c r="H12" s="27" t="s">
        <v>19</v>
      </c>
      <c r="I12" s="27" t="s">
        <v>20</v>
      </c>
      <c r="J12" s="27" t="s">
        <v>21</v>
      </c>
      <c r="K12" s="27" t="s">
        <v>22</v>
      </c>
      <c r="L12" s="27" t="s">
        <v>23</v>
      </c>
      <c r="M12" s="27" t="s">
        <v>24</v>
      </c>
      <c r="N12" s="30" t="s">
        <v>25</v>
      </c>
    </row>
    <row r="13" spans="1:14" x14ac:dyDescent="0.3">
      <c r="A13" s="28"/>
      <c r="B13" s="29"/>
      <c r="C13" s="29"/>
      <c r="D13" s="27"/>
      <c r="E13" s="27"/>
      <c r="F13" s="9" t="s">
        <v>26</v>
      </c>
      <c r="G13" s="9" t="s">
        <v>27</v>
      </c>
      <c r="H13" s="27"/>
      <c r="I13" s="27"/>
      <c r="J13" s="27"/>
      <c r="K13" s="27"/>
      <c r="L13" s="27"/>
      <c r="M13" s="27"/>
      <c r="N13" s="30"/>
    </row>
    <row r="14" spans="1:14" s="14" customFormat="1" ht="13.2" x14ac:dyDescent="0.25">
      <c r="A14" s="10" t="s">
        <v>28</v>
      </c>
      <c r="B14" s="11" t="s">
        <v>45</v>
      </c>
      <c r="C14" s="11" t="s">
        <v>29</v>
      </c>
      <c r="D14" s="11" t="s">
        <v>30</v>
      </c>
      <c r="E14" s="11">
        <v>29</v>
      </c>
      <c r="F14" s="11">
        <v>29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100</v>
      </c>
      <c r="N14" s="13">
        <v>0</v>
      </c>
    </row>
    <row r="15" spans="1:14" s="14" customFormat="1" ht="13.2" x14ac:dyDescent="0.25">
      <c r="A15" s="10" t="s">
        <v>31</v>
      </c>
      <c r="B15" s="11" t="s">
        <v>45</v>
      </c>
      <c r="C15" s="11" t="s">
        <v>32</v>
      </c>
      <c r="D15" s="11" t="s">
        <v>33</v>
      </c>
      <c r="E15" s="11">
        <v>37</v>
      </c>
      <c r="F15" s="11">
        <v>37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100</v>
      </c>
      <c r="N15" s="13">
        <v>0</v>
      </c>
    </row>
    <row r="16" spans="1:14" s="14" customFormat="1" ht="13.2" x14ac:dyDescent="0.25">
      <c r="A16" s="10" t="s">
        <v>34</v>
      </c>
      <c r="B16" s="11" t="s">
        <v>45</v>
      </c>
      <c r="C16" s="11" t="s">
        <v>35</v>
      </c>
      <c r="D16" s="11" t="s">
        <v>36</v>
      </c>
      <c r="E16" s="11">
        <v>16</v>
      </c>
      <c r="F16" s="11">
        <v>16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</v>
      </c>
    </row>
    <row r="17" spans="1:14" s="14" customFormat="1" ht="13.2" x14ac:dyDescent="0.25">
      <c r="A17" s="10"/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2"/>
      <c r="M17" s="11"/>
      <c r="N17" s="13"/>
    </row>
    <row r="18" spans="1:14" s="14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">
      <c r="A28" s="15" t="s">
        <v>37</v>
      </c>
      <c r="B28" s="16" t="s">
        <v>38</v>
      </c>
      <c r="C28" s="16" t="s">
        <v>38</v>
      </c>
      <c r="D28" s="16" t="s">
        <v>38</v>
      </c>
      <c r="E28" s="16">
        <f>SUM(E14:E27)</f>
        <v>82</v>
      </c>
      <c r="F28" s="16">
        <f>SUM(F14:F27)</f>
        <v>82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0</v>
      </c>
    </row>
    <row r="30" spans="1:14" ht="120" customHeight="1" x14ac:dyDescent="0.3">
      <c r="A30" s="31" t="s">
        <v>39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9"/>
    </row>
    <row r="33" spans="1:10" ht="12" customHeight="1" x14ac:dyDescent="0.3">
      <c r="B33" s="32" t="s">
        <v>40</v>
      </c>
      <c r="C33" s="32"/>
      <c r="D33" s="32"/>
      <c r="G33" s="22" t="s">
        <v>41</v>
      </c>
      <c r="H33" s="22"/>
      <c r="I33" s="22"/>
      <c r="J33" s="22"/>
    </row>
    <row r="34" spans="1:10" ht="38.25" customHeight="1" x14ac:dyDescent="0.3">
      <c r="B34" s="33"/>
      <c r="C34" s="33"/>
      <c r="D34" s="33"/>
      <c r="G34" s="25"/>
      <c r="H34" s="25"/>
      <c r="I34" s="25"/>
      <c r="J34" s="25"/>
    </row>
    <row r="35" spans="1:10" hidden="1" x14ac:dyDescent="0.3">
      <c r="A35" s="34" t="e">
        <f>#REF!</f>
        <v>#REF!</v>
      </c>
      <c r="B35" s="34"/>
      <c r="C35" s="8"/>
      <c r="E35" s="34"/>
      <c r="F35" s="34"/>
      <c r="G35" s="34"/>
      <c r="H35" s="34"/>
    </row>
    <row r="36" spans="1:10" hidden="1" x14ac:dyDescent="0.3"/>
    <row r="37" spans="1:10" ht="21" customHeight="1" x14ac:dyDescent="0.3">
      <c r="B37" s="35" t="str">
        <f>B10</f>
        <v>MTI. ERICK DE JESUS TELLEZ VERA</v>
      </c>
      <c r="C37" s="35"/>
      <c r="D37" s="35"/>
      <c r="E37" s="20"/>
      <c r="F37" s="20"/>
      <c r="G37" s="35" t="s">
        <v>42</v>
      </c>
      <c r="H37" s="35"/>
      <c r="I37" s="35"/>
      <c r="J37" s="35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  <legacyDrawing r:id="rId2"/>
  <extLst>
    <ext uri="smNativeData">
      <pm:sheetPrefs xmlns:pm="smNativeData" day="174957311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7"/>
  <sheetViews>
    <sheetView zoomScale="73" workbookViewId="0">
      <selection activeCell="P17" sqref="P17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6.5546875" style="1" customWidth="1"/>
    <col min="4" max="4" width="21.88671875" style="1" customWidth="1"/>
    <col min="5" max="5" width="9.5546875" style="1" customWidth="1"/>
    <col min="6" max="7" width="7.44140625" style="1" customWidth="1"/>
    <col min="8" max="8" width="8.5546875" style="1" customWidth="1"/>
    <col min="9" max="9" width="7.44140625" style="1" customWidth="1"/>
    <col min="10" max="10" width="9.5546875" style="1" customWidth="1"/>
    <col min="11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46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>
        <v>4</v>
      </c>
      <c r="C8" s="25"/>
      <c r="D8" s="6" t="s">
        <v>7</v>
      </c>
      <c r="E8" s="5">
        <v>3</v>
      </c>
      <c r="G8" s="4" t="s">
        <v>8</v>
      </c>
      <c r="H8" s="5">
        <v>3</v>
      </c>
      <c r="I8" s="26" t="s">
        <v>9</v>
      </c>
      <c r="J8" s="26"/>
      <c r="K8" s="26"/>
      <c r="L8" s="25" t="s">
        <v>47</v>
      </c>
      <c r="M8" s="25"/>
      <c r="N8" s="25"/>
    </row>
    <row r="10" spans="1:14" x14ac:dyDescent="0.3">
      <c r="A10" s="4" t="s">
        <v>11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8" t="s">
        <v>13</v>
      </c>
      <c r="B12" s="29" t="s">
        <v>14</v>
      </c>
      <c r="C12" s="29" t="s">
        <v>15</v>
      </c>
      <c r="D12" s="27" t="s">
        <v>16</v>
      </c>
      <c r="E12" s="27" t="s">
        <v>17</v>
      </c>
      <c r="F12" s="27" t="s">
        <v>18</v>
      </c>
      <c r="G12" s="27"/>
      <c r="H12" s="27" t="s">
        <v>19</v>
      </c>
      <c r="I12" s="27" t="s">
        <v>20</v>
      </c>
      <c r="J12" s="27" t="s">
        <v>21</v>
      </c>
      <c r="K12" s="27" t="s">
        <v>22</v>
      </c>
      <c r="L12" s="27" t="s">
        <v>23</v>
      </c>
      <c r="M12" s="27" t="s">
        <v>24</v>
      </c>
      <c r="N12" s="30" t="s">
        <v>25</v>
      </c>
    </row>
    <row r="13" spans="1:14" x14ac:dyDescent="0.3">
      <c r="A13" s="28"/>
      <c r="B13" s="29"/>
      <c r="C13" s="29"/>
      <c r="D13" s="27"/>
      <c r="E13" s="27"/>
      <c r="F13" s="9" t="s">
        <v>26</v>
      </c>
      <c r="G13" s="9" t="s">
        <v>27</v>
      </c>
      <c r="H13" s="27"/>
      <c r="I13" s="27"/>
      <c r="J13" s="27"/>
      <c r="K13" s="27"/>
      <c r="L13" s="27"/>
      <c r="M13" s="27"/>
      <c r="N13" s="30"/>
    </row>
    <row r="14" spans="1:14" s="14" customFormat="1" ht="13.2" x14ac:dyDescent="0.25">
      <c r="A14" s="10" t="s">
        <v>28</v>
      </c>
      <c r="B14" s="11" t="s">
        <v>45</v>
      </c>
      <c r="C14" s="11" t="s">
        <v>29</v>
      </c>
      <c r="D14" s="11" t="s">
        <v>30</v>
      </c>
      <c r="E14" s="11">
        <v>29</v>
      </c>
      <c r="F14" s="11">
        <v>29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95</v>
      </c>
      <c r="N14" s="13">
        <v>0.97</v>
      </c>
    </row>
    <row r="15" spans="1:14" s="14" customFormat="1" ht="13.2" x14ac:dyDescent="0.25">
      <c r="A15" s="10" t="s">
        <v>31</v>
      </c>
      <c r="B15" s="11" t="s">
        <v>45</v>
      </c>
      <c r="C15" s="11" t="s">
        <v>32</v>
      </c>
      <c r="D15" s="11" t="s">
        <v>33</v>
      </c>
      <c r="E15" s="11">
        <v>37</v>
      </c>
      <c r="F15" s="11">
        <v>37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91</v>
      </c>
      <c r="N15" s="13">
        <v>0.7</v>
      </c>
    </row>
    <row r="16" spans="1:14" s="14" customFormat="1" ht="13.2" x14ac:dyDescent="0.25">
      <c r="A16" s="10" t="s">
        <v>34</v>
      </c>
      <c r="B16" s="11" t="s">
        <v>45</v>
      </c>
      <c r="C16" s="11" t="s">
        <v>35</v>
      </c>
      <c r="D16" s="11" t="s">
        <v>36</v>
      </c>
      <c r="E16" s="11">
        <v>16</v>
      </c>
      <c r="F16" s="11">
        <v>16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1</v>
      </c>
    </row>
    <row r="17" spans="1:14" s="14" customFormat="1" ht="13.2" x14ac:dyDescent="0.25">
      <c r="A17" s="11"/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2"/>
      <c r="M17" s="11"/>
      <c r="N17" s="13"/>
    </row>
    <row r="18" spans="1:14" s="14" customFormat="1" ht="13.2" x14ac:dyDescent="0.2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3.2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">
      <c r="A28" s="15" t="s">
        <v>37</v>
      </c>
      <c r="B28" s="16" t="s">
        <v>38</v>
      </c>
      <c r="C28" s="16" t="s">
        <v>38</v>
      </c>
      <c r="D28" s="16" t="s">
        <v>38</v>
      </c>
      <c r="E28" s="16">
        <f>SUM(E14:E27)</f>
        <v>82</v>
      </c>
      <c r="F28" s="16">
        <f>SUM(F14:F27)</f>
        <v>82</v>
      </c>
      <c r="G28" s="16">
        <f>SUM(G14:G27)</f>
        <v>0</v>
      </c>
      <c r="H28" s="17">
        <f>SUM(F28:G28)/E28</f>
        <v>1</v>
      </c>
      <c r="I28" s="16">
        <f>(E28-SUM(F28:G28))-K28</f>
        <v>0</v>
      </c>
      <c r="J28" s="17">
        <f>I28/E28</f>
        <v>0</v>
      </c>
      <c r="K28" s="16">
        <f>SUM(K14:K27)</f>
        <v>0</v>
      </c>
      <c r="L28" s="17">
        <f>K28/E28</f>
        <v>0</v>
      </c>
      <c r="M28" s="16">
        <f>AVERAGE(M14:M27)</f>
        <v>95.333333333333329</v>
      </c>
      <c r="N28" s="18">
        <f>AVERAGE(N14:N27)</f>
        <v>0.89</v>
      </c>
    </row>
    <row r="30" spans="1:14" ht="120" customHeight="1" x14ac:dyDescent="0.3">
      <c r="A30" s="31" t="s">
        <v>39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9"/>
    </row>
    <row r="33" spans="1:10" ht="12" customHeight="1" x14ac:dyDescent="0.3">
      <c r="B33" s="32" t="s">
        <v>40</v>
      </c>
      <c r="C33" s="32"/>
      <c r="D33" s="32"/>
      <c r="G33" s="22" t="s">
        <v>48</v>
      </c>
      <c r="H33" s="22"/>
      <c r="I33" s="22"/>
      <c r="J33" s="22"/>
    </row>
    <row r="34" spans="1:10" ht="62.25" customHeight="1" x14ac:dyDescent="0.3">
      <c r="B34" s="33"/>
      <c r="C34" s="33"/>
      <c r="D34" s="33"/>
      <c r="G34" s="25"/>
      <c r="H34" s="25"/>
      <c r="I34" s="25"/>
      <c r="J34" s="25"/>
    </row>
    <row r="35" spans="1:10" hidden="1" x14ac:dyDescent="0.3">
      <c r="A35" s="34" t="e">
        <f>#REF!</f>
        <v>#REF!</v>
      </c>
      <c r="B35" s="34"/>
      <c r="C35" s="8"/>
      <c r="E35" s="34"/>
      <c r="F35" s="34"/>
      <c r="G35" s="34"/>
      <c r="H35" s="34"/>
    </row>
    <row r="36" spans="1:10" hidden="1" x14ac:dyDescent="0.3"/>
    <row r="37" spans="1:10" ht="45" customHeight="1" x14ac:dyDescent="0.3">
      <c r="B37" s="36" t="str">
        <f>B10</f>
        <v>MTI. ERICK DE JESUS TELLEZ VERA</v>
      </c>
      <c r="C37" s="36"/>
      <c r="D37" s="36"/>
      <c r="E37" s="20"/>
      <c r="F37" s="20"/>
      <c r="G37" s="36" t="s">
        <v>49</v>
      </c>
      <c r="H37" s="36"/>
      <c r="I37" s="36"/>
      <c r="J37" s="36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33299999999999" right="0.70833299999999999" top="0.74791700000000005" bottom="1.0513889999999999" header="0.51180599999999998" footer="0.315278"/>
  <pageSetup scale="69" fitToWidth="0" orientation="landscape"/>
  <headerFooter>
    <oddFooter>&amp;RAgosto 2022</oddFooter>
  </headerFooter>
  <drawing r:id="rId1"/>
  <legacyDrawing r:id="rId2"/>
  <extLst>
    <ext uri="smNativeData">
      <pm:sheetPrefs xmlns:pm="smNativeData" day="174957311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37"/>
  <sheetViews>
    <sheetView tabSelected="1" zoomScale="73" workbookViewId="0">
      <selection activeCell="Q22" sqref="Q22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6.5546875" style="1" customWidth="1"/>
    <col min="4" max="4" width="21.88671875" style="1" customWidth="1"/>
    <col min="5" max="5" width="9.5546875" style="1" customWidth="1"/>
    <col min="6" max="7" width="7.44140625" style="1" customWidth="1"/>
    <col min="8" max="8" width="8.5546875" style="1" customWidth="1"/>
    <col min="9" max="9" width="7.44140625" style="1" customWidth="1"/>
    <col min="10" max="10" width="9.5546875" style="1" customWidth="1"/>
    <col min="11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46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 t="s">
        <v>50</v>
      </c>
      <c r="C8" s="25"/>
      <c r="D8" s="6" t="s">
        <v>7</v>
      </c>
      <c r="E8" s="5">
        <v>3</v>
      </c>
      <c r="G8" s="4" t="s">
        <v>8</v>
      </c>
      <c r="H8" s="5">
        <v>3</v>
      </c>
      <c r="I8" s="26" t="s">
        <v>9</v>
      </c>
      <c r="J8" s="26"/>
      <c r="K8" s="26"/>
      <c r="L8" s="25" t="s">
        <v>47</v>
      </c>
      <c r="M8" s="25"/>
      <c r="N8" s="25"/>
    </row>
    <row r="10" spans="1:14" x14ac:dyDescent="0.3">
      <c r="A10" s="4" t="s">
        <v>11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8" t="s">
        <v>13</v>
      </c>
      <c r="B12" s="29" t="s">
        <v>14</v>
      </c>
      <c r="C12" s="29" t="s">
        <v>15</v>
      </c>
      <c r="D12" s="27" t="s">
        <v>16</v>
      </c>
      <c r="E12" s="27" t="s">
        <v>17</v>
      </c>
      <c r="F12" s="27" t="s">
        <v>18</v>
      </c>
      <c r="G12" s="27"/>
      <c r="H12" s="27" t="s">
        <v>19</v>
      </c>
      <c r="I12" s="27" t="s">
        <v>20</v>
      </c>
      <c r="J12" s="27" t="s">
        <v>21</v>
      </c>
      <c r="K12" s="27" t="s">
        <v>22</v>
      </c>
      <c r="L12" s="27" t="s">
        <v>23</v>
      </c>
      <c r="M12" s="27" t="s">
        <v>24</v>
      </c>
      <c r="N12" s="30" t="s">
        <v>25</v>
      </c>
    </row>
    <row r="13" spans="1:14" x14ac:dyDescent="0.3">
      <c r="A13" s="28"/>
      <c r="B13" s="29"/>
      <c r="C13" s="29"/>
      <c r="D13" s="27"/>
      <c r="E13" s="27"/>
      <c r="F13" s="9" t="s">
        <v>26</v>
      </c>
      <c r="G13" s="9" t="s">
        <v>27</v>
      </c>
      <c r="H13" s="27"/>
      <c r="I13" s="27"/>
      <c r="J13" s="27"/>
      <c r="K13" s="27"/>
      <c r="L13" s="27"/>
      <c r="M13" s="27"/>
      <c r="N13" s="30"/>
    </row>
    <row r="14" spans="1:14" s="14" customFormat="1" ht="13.2" x14ac:dyDescent="0.25">
      <c r="A14" s="10" t="s">
        <v>28</v>
      </c>
      <c r="B14" s="11" t="s">
        <v>51</v>
      </c>
      <c r="C14" s="11" t="s">
        <v>29</v>
      </c>
      <c r="D14" s="11" t="s">
        <v>30</v>
      </c>
      <c r="E14" s="11">
        <v>29</v>
      </c>
      <c r="F14" s="11">
        <v>2</v>
      </c>
      <c r="G14" s="11">
        <v>27</v>
      </c>
      <c r="H14" s="12">
        <v>1</v>
      </c>
      <c r="I14" s="11">
        <v>0</v>
      </c>
      <c r="J14" s="12">
        <v>0</v>
      </c>
      <c r="K14" s="11">
        <v>0</v>
      </c>
      <c r="L14" s="12">
        <f>K14/E14</f>
        <v>0</v>
      </c>
      <c r="M14" s="11">
        <v>99</v>
      </c>
      <c r="N14" s="13">
        <v>0.96</v>
      </c>
    </row>
    <row r="15" spans="1:14" s="14" customFormat="1" ht="13.2" x14ac:dyDescent="0.25">
      <c r="A15" s="10" t="s">
        <v>31</v>
      </c>
      <c r="B15" s="11" t="s">
        <v>51</v>
      </c>
      <c r="C15" s="11" t="s">
        <v>32</v>
      </c>
      <c r="D15" s="11" t="s">
        <v>33</v>
      </c>
      <c r="E15" s="11">
        <v>37</v>
      </c>
      <c r="F15" s="11">
        <v>29</v>
      </c>
      <c r="G15" s="11">
        <v>8</v>
      </c>
      <c r="H15" s="12">
        <v>1</v>
      </c>
      <c r="I15" s="11">
        <v>0</v>
      </c>
      <c r="J15" s="12">
        <v>0</v>
      </c>
      <c r="K15" s="11">
        <v>0</v>
      </c>
      <c r="L15" s="12">
        <f>K15/E15</f>
        <v>0</v>
      </c>
      <c r="M15" s="11">
        <v>96</v>
      </c>
      <c r="N15" s="13">
        <v>0.6</v>
      </c>
    </row>
    <row r="16" spans="1:14" s="14" customFormat="1" ht="13.2" x14ac:dyDescent="0.25">
      <c r="A16" s="10" t="s">
        <v>34</v>
      </c>
      <c r="B16" s="11" t="s">
        <v>51</v>
      </c>
      <c r="C16" s="11" t="s">
        <v>35</v>
      </c>
      <c r="D16" s="11" t="s">
        <v>36</v>
      </c>
      <c r="E16" s="11">
        <v>16</v>
      </c>
      <c r="F16" s="11">
        <v>16</v>
      </c>
      <c r="G16" s="11">
        <v>0</v>
      </c>
      <c r="H16" s="12">
        <v>1</v>
      </c>
      <c r="I16" s="11">
        <v>0</v>
      </c>
      <c r="J16" s="12">
        <v>0</v>
      </c>
      <c r="K16" s="11">
        <v>0</v>
      </c>
      <c r="L16" s="12">
        <v>0</v>
      </c>
      <c r="M16" s="11">
        <v>100</v>
      </c>
      <c r="N16" s="13">
        <v>1</v>
      </c>
    </row>
    <row r="17" spans="1:14" s="14" customFormat="1" ht="13.2" x14ac:dyDescent="0.25">
      <c r="A17" s="11"/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2"/>
      <c r="M17" s="11"/>
      <c r="N17" s="13"/>
    </row>
    <row r="18" spans="1:14" s="14" customFormat="1" ht="13.2" x14ac:dyDescent="0.2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3.2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">
      <c r="A28" s="15" t="s">
        <v>37</v>
      </c>
      <c r="B28" s="16" t="s">
        <v>38</v>
      </c>
      <c r="C28" s="16" t="s">
        <v>38</v>
      </c>
      <c r="D28" s="16" t="s">
        <v>38</v>
      </c>
      <c r="E28" s="16">
        <f>SUM(E14:E27)</f>
        <v>82</v>
      </c>
      <c r="F28" s="16">
        <f>SUM(F14:F27)</f>
        <v>47</v>
      </c>
      <c r="G28" s="16">
        <f>SUM(G14:G27)</f>
        <v>35</v>
      </c>
      <c r="H28" s="17">
        <f>SUM(F28:G28)/E28</f>
        <v>1</v>
      </c>
      <c r="I28" s="16">
        <f>(E28-SUM(F28:G28))-K28</f>
        <v>0</v>
      </c>
      <c r="J28" s="17">
        <f>I28/E28</f>
        <v>0</v>
      </c>
      <c r="K28" s="16">
        <f>SUM(K14:K27)</f>
        <v>0</v>
      </c>
      <c r="L28" s="17">
        <f>K28/E28</f>
        <v>0</v>
      </c>
      <c r="M28" s="16">
        <f>AVERAGE(M14:M27)</f>
        <v>98.333333333333329</v>
      </c>
      <c r="N28" s="18">
        <f>AVERAGE(N14:N27)</f>
        <v>0.85333333333333339</v>
      </c>
    </row>
    <row r="30" spans="1:14" ht="120" customHeight="1" x14ac:dyDescent="0.3">
      <c r="A30" s="31" t="s">
        <v>39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9"/>
    </row>
    <row r="33" spans="1:10" ht="12" customHeight="1" x14ac:dyDescent="0.3">
      <c r="B33" s="32" t="s">
        <v>40</v>
      </c>
      <c r="C33" s="32"/>
      <c r="D33" s="32"/>
      <c r="G33" s="22" t="s">
        <v>48</v>
      </c>
      <c r="H33" s="22"/>
      <c r="I33" s="22"/>
      <c r="J33" s="22"/>
    </row>
    <row r="34" spans="1:10" ht="62.25" customHeight="1" x14ac:dyDescent="0.3">
      <c r="B34" s="33"/>
      <c r="C34" s="33"/>
      <c r="D34" s="33"/>
      <c r="G34" s="25"/>
      <c r="H34" s="25"/>
      <c r="I34" s="25"/>
      <c r="J34" s="25"/>
    </row>
    <row r="35" spans="1:10" hidden="1" x14ac:dyDescent="0.3">
      <c r="A35" s="34" t="e">
        <f>#REF!</f>
        <v>#REF!</v>
      </c>
      <c r="B35" s="34"/>
      <c r="C35" s="8"/>
      <c r="E35" s="34"/>
      <c r="F35" s="34"/>
      <c r="G35" s="34"/>
      <c r="H35" s="34"/>
    </row>
    <row r="36" spans="1:10" hidden="1" x14ac:dyDescent="0.3"/>
    <row r="37" spans="1:10" ht="45" customHeight="1" x14ac:dyDescent="0.3">
      <c r="B37" s="36" t="str">
        <f>B10</f>
        <v>MTI. ERICK DE JESUS TELLEZ VERA</v>
      </c>
      <c r="C37" s="36"/>
      <c r="D37" s="36"/>
      <c r="E37" s="20"/>
      <c r="F37" s="20"/>
      <c r="G37" s="36" t="s">
        <v>49</v>
      </c>
      <c r="H37" s="36"/>
      <c r="I37" s="36"/>
      <c r="J37" s="36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33299999999999" right="0.70833299999999999" top="0.74791700000000005" bottom="1.0513889999999999" header="0.51180599999999998" footer="0.315278"/>
  <pageSetup scale="69" fitToWidth="0" orientation="landscape"/>
  <headerFooter>
    <oddFooter>&amp;RAgosto 2022</oddFooter>
  </headerFooter>
  <drawing r:id="rId1"/>
  <legacyDrawing r:id="rId2"/>
  <extLst>
    <ext uri="smNativeData">
      <pm:sheetPrefs xmlns:pm="smNativeData" day="174957311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>0</cp:revision>
  <cp:lastPrinted>2022-10-07T02:13:17Z</cp:lastPrinted>
  <dcterms:created xsi:type="dcterms:W3CDTF">2021-11-21T20:45:25Z</dcterms:created>
  <dcterms:modified xsi:type="dcterms:W3CDTF">2025-06-15T01:03:22Z</dcterms:modified>
</cp:coreProperties>
</file>