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AC44F309-BA86-4787-A081-EF73DC695A61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9573112" val="1224" rev="124" revOS="4" revMin="124" revMax="0"/>
      <pm:docPrefs xmlns:pm="smNativeData" id="1749573112" fixedDigits="0" showNotice="1" showFrameBounds="1" autoChart="1" recalcOnPrint="1" recalcOnCopy="1" finalRounding="1" compatTextArt="1" tab="567" useDefinedPrintRange="1" printArea="currentSheet"/>
      <pm:compatibility xmlns:pm="smNativeData" id="1749573112" overlapCells="1"/>
      <pm:defCurrency xmlns:pm="smNativeData" id="1749573112"/>
    </ext>
  </extLst>
</workbook>
</file>

<file path=xl/calcChain.xml><?xml version="1.0" encoding="utf-8"?>
<calcChain xmlns="http://schemas.openxmlformats.org/spreadsheetml/2006/main">
  <c r="A35" i="5" l="1"/>
  <c r="N28" i="5"/>
  <c r="M28" i="5"/>
  <c r="K28" i="5"/>
  <c r="L28" i="5" s="1"/>
  <c r="G28" i="5"/>
  <c r="F28" i="5"/>
  <c r="E28" i="5"/>
  <c r="I28" i="5" s="1"/>
  <c r="J28" i="5" s="1"/>
  <c r="L15" i="5"/>
  <c r="L14" i="5"/>
  <c r="B10" i="5"/>
  <c r="B37" i="5" s="1"/>
  <c r="A35" i="4"/>
  <c r="N28" i="4"/>
  <c r="M28" i="4"/>
  <c r="K28" i="4"/>
  <c r="L28" i="4" s="1"/>
  <c r="I28" i="4"/>
  <c r="J28" i="4" s="1"/>
  <c r="H28" i="4"/>
  <c r="G28" i="4"/>
  <c r="F28" i="4"/>
  <c r="E28" i="4"/>
  <c r="L15" i="4"/>
  <c r="L14" i="4"/>
  <c r="B10" i="4"/>
  <c r="B37" i="4" s="1"/>
  <c r="B37" i="3"/>
  <c r="A35" i="3"/>
  <c r="N28" i="3"/>
  <c r="M28" i="3"/>
  <c r="K28" i="3"/>
  <c r="L28" i="3" s="1"/>
  <c r="G28" i="3"/>
  <c r="F28" i="3"/>
  <c r="E28" i="3"/>
  <c r="I28" i="3" s="1"/>
  <c r="L15" i="3"/>
  <c r="L14" i="3"/>
  <c r="B37" i="2"/>
  <c r="A35" i="2"/>
  <c r="N28" i="2"/>
  <c r="M28" i="2"/>
  <c r="K28" i="2"/>
  <c r="I28" i="2" s="1"/>
  <c r="G28" i="2"/>
  <c r="F28" i="2"/>
  <c r="E28" i="2"/>
  <c r="L15" i="2"/>
  <c r="L14" i="2"/>
  <c r="B37" i="1"/>
  <c r="A35" i="1"/>
  <c r="N28" i="1"/>
  <c r="M28" i="1"/>
  <c r="K28" i="1"/>
  <c r="L28" i="1" s="1"/>
  <c r="G28" i="1"/>
  <c r="F28" i="1"/>
  <c r="E28" i="1"/>
  <c r="I28" i="1" s="1"/>
  <c r="L15" i="1"/>
  <c r="L14" i="1"/>
  <c r="H28" i="5" l="1"/>
  <c r="L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<sst xmlns="http://schemas.openxmlformats.org/spreadsheetml/2006/main" count="235" uniqueCount="52">
  <si>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</si>
  <si>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</si>
  <si>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</si>
  <si>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</si>
  <si>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</si>
  <si>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</si>
  <si>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</si>
  <si>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</si>
  <si>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</si>
  <si>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</si>
  <si>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FEBRERO - JULIO 2025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</si>
  <si>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</si>
  <si>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</si>
  <si>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</si>
  <si>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</si>
  <si>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</si>
  <si>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</si>
  <si>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</si>
  <si>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</si>
  <si>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</si>
  <si>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</si>
  <si>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</si>
  <si>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</si>
  <si>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</si>
  <si>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</si>
  <si>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</si>
  <si>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</si>
  <si>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</si>
  <si>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INTEGRAL</t>
  </si>
  <si>
    <t>211  A</t>
  </si>
  <si>
    <t>IMCT</t>
  </si>
  <si>
    <t>PROBABILIDAD Y ESTADISTICA</t>
  </si>
  <si>
    <t>202  A</t>
  </si>
  <si>
    <t>IEME</t>
  </si>
  <si>
    <t>SEGURIDAD INFORMATICA</t>
  </si>
  <si>
    <t>810  B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</si>
  <si>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</si>
  <si>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</si>
  <si>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</si>
  <si>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</si>
  <si>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</si>
  <si>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</si>
  <si>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</si>
  <si>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FEBRERO - JUNIO 2025</t>
  </si>
  <si>
    <t>II</t>
  </si>
  <si>
    <t>IV</t>
  </si>
  <si>
    <t>DEPTO. DE CIENCIAS BASICAS</t>
  </si>
  <si>
    <t>FEBRERO-JUNIO 2025</t>
  </si>
  <si>
    <t>JEFA(E) DE CARRERA</t>
  </si>
  <si>
    <t>MC. TONATIUH SOSNE SANCHEZ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</si>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</sst>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Tahoma"/>
      <family val="2"/>
    </font>
    <font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72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6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9573112" count="1">
        <pm:charStyle name="Normal" fontId="0" Id="1"/>
      </pm:charStyles>
      <pm:colors xmlns:pm="smNativeData" id="1749573112" count="1">
        <pm:color name="Color 24" rgb="CC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w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Rectángulo2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Rectángulo3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Rectángulo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Rectángulo6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Rectángulo7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Rectángulo4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Rectángulo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/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Rectángulo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Rectángulo8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Rectángulo3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Rectángulo1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Rectángulo10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Rectángulo1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Rectángulo6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Rectángulo7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Rectángulo9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Rectángulo4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Rectángulo5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8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bPA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1385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7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8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r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r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v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b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extLst>
            <a:ext uri="smNativeData">
              <pm:smNativeData xmlns:pm="smNativeData" xmlns="" val="SMDATA_15_+F1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bPA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1385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Rectángulo8" hidden="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Rectángulo7" hidden="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FU7AAAAAAAA"/>
            </a:ext>
          </a:extLst>
        </xdr:cNvSpPr>
      </xdr:nvSpPr>
      <xdr:spPr>
        <a:xfrm>
          <a:off x="0" y="0"/>
          <a:ext cx="10423525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Rectángulo6" hidden="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Rectángulo10" hidden="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Rectángulo9" hidden="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Rectángulo2" hidden="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Rectángulo1" hidden="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Rectángulo5" hidden="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Rectángulo4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Rectángulo3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Rectángulo11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Rectángulo19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Rectángulo18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Rectángulo20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Rectángulo2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Rectángulo21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Rectángulo17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Rectángulo13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Rectángulo1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Rectángulo14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Rectángulo16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Rectángulo15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extLst>
            <a:ext uri="smNativeData">
              <pm:smNativeData xmlns:pm="smNativeData" xmlns="" val="SMDATA_13_+F1IaB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H0AAAFQ8AAAAAAAA"/>
            </a:ext>
          </a:extLst>
        </xdr:cNvSpPr>
      </xdr:nvSpPr>
      <xdr:spPr>
        <a:xfrm>
          <a:off x="0" y="0"/>
          <a:ext cx="10423525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opLeftCell="A10" zoomScale="84" workbookViewId="0">
      <selection activeCell="B8" sqref="B8:C8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6</v>
      </c>
      <c r="C8" s="25"/>
      <c r="D8" s="6" t="s">
        <v>7</v>
      </c>
      <c r="E8" s="7">
        <v>3</v>
      </c>
      <c r="G8" s="4" t="s">
        <v>8</v>
      </c>
      <c r="H8" s="7">
        <v>3</v>
      </c>
      <c r="I8" s="26" t="s">
        <v>9</v>
      </c>
      <c r="J8" s="26"/>
      <c r="K8" s="26"/>
      <c r="L8" s="25" t="s">
        <v>10</v>
      </c>
      <c r="M8" s="25"/>
      <c r="N8" s="25"/>
    </row>
    <row r="10" spans="1:14" x14ac:dyDescent="0.3">
      <c r="A10" s="4" t="s">
        <v>11</v>
      </c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3.2" x14ac:dyDescent="0.25">
      <c r="A15" s="10" t="s">
        <v>31</v>
      </c>
      <c r="B15" s="11" t="s">
        <v>25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3.2" x14ac:dyDescent="0.25">
      <c r="A16" s="10" t="s">
        <v>34</v>
      </c>
      <c r="B16" s="11" t="s">
        <v>25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41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opLeftCell="A4" zoomScale="84" workbookViewId="0">
      <selection activeCell="A14" sqref="A14:N1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2</v>
      </c>
      <c r="C8" s="25"/>
      <c r="D8" s="6" t="s">
        <v>7</v>
      </c>
      <c r="E8" s="7">
        <v>3</v>
      </c>
      <c r="G8" s="4" t="s">
        <v>8</v>
      </c>
      <c r="H8" s="7">
        <v>3</v>
      </c>
      <c r="I8" s="26" t="s">
        <v>9</v>
      </c>
      <c r="J8" s="26"/>
      <c r="K8" s="26"/>
      <c r="L8" s="25" t="s">
        <v>43</v>
      </c>
      <c r="M8" s="25"/>
      <c r="N8" s="25"/>
    </row>
    <row r="10" spans="1:14" x14ac:dyDescent="0.3">
      <c r="A10" s="4" t="s">
        <v>11</v>
      </c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44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3.2" x14ac:dyDescent="0.25">
      <c r="A15" s="10" t="s">
        <v>31</v>
      </c>
      <c r="B15" s="11" t="s">
        <v>44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3.2" x14ac:dyDescent="0.25">
      <c r="A16" s="10" t="s">
        <v>34</v>
      </c>
      <c r="B16" s="11" t="s">
        <v>44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41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4" workbookViewId="0">
      <selection activeCell="A14" sqref="A14:N1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4</v>
      </c>
      <c r="C8" s="25"/>
      <c r="D8" s="6" t="s">
        <v>7</v>
      </c>
      <c r="E8" s="7">
        <v>3</v>
      </c>
      <c r="G8" s="4" t="s">
        <v>8</v>
      </c>
      <c r="H8" s="7">
        <v>3</v>
      </c>
      <c r="I8" s="26" t="s">
        <v>9</v>
      </c>
      <c r="J8" s="26"/>
      <c r="K8" s="26"/>
      <c r="L8" s="25" t="s">
        <v>43</v>
      </c>
      <c r="M8" s="25"/>
      <c r="N8" s="25"/>
    </row>
    <row r="10" spans="1:14" x14ac:dyDescent="0.3">
      <c r="A10" s="4" t="s">
        <v>11</v>
      </c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45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3.2" x14ac:dyDescent="0.25">
      <c r="A15" s="10" t="s">
        <v>31</v>
      </c>
      <c r="B15" s="11" t="s">
        <v>45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3.2" x14ac:dyDescent="0.25">
      <c r="A16" s="10" t="s">
        <v>34</v>
      </c>
      <c r="B16" s="11" t="s">
        <v>45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41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zoomScale="73" workbookViewId="0">
      <selection activeCell="P17" sqref="P17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9" width="7.44140625" style="1" customWidth="1"/>
    <col min="10" max="10" width="9.5546875" style="1" customWidth="1"/>
    <col min="11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4</v>
      </c>
      <c r="C8" s="25"/>
      <c r="D8" s="6" t="s">
        <v>7</v>
      </c>
      <c r="E8" s="5">
        <v>3</v>
      </c>
      <c r="G8" s="4" t="s">
        <v>8</v>
      </c>
      <c r="H8" s="5">
        <v>3</v>
      </c>
      <c r="I8" s="26" t="s">
        <v>9</v>
      </c>
      <c r="J8" s="26"/>
      <c r="K8" s="26"/>
      <c r="L8" s="25" t="s">
        <v>47</v>
      </c>
      <c r="M8" s="25"/>
      <c r="N8" s="25"/>
    </row>
    <row r="10" spans="1:14" x14ac:dyDescent="0.3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45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0.97</v>
      </c>
    </row>
    <row r="15" spans="1:14" s="14" customFormat="1" ht="13.2" x14ac:dyDescent="0.25">
      <c r="A15" s="10" t="s">
        <v>31</v>
      </c>
      <c r="B15" s="11" t="s">
        <v>45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91</v>
      </c>
      <c r="N15" s="13">
        <v>0.7</v>
      </c>
    </row>
    <row r="16" spans="1:14" s="14" customFormat="1" ht="13.2" x14ac:dyDescent="0.25">
      <c r="A16" s="10" t="s">
        <v>34</v>
      </c>
      <c r="B16" s="11" t="s">
        <v>45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>
        <f>SUM(F28:G28)/E28</f>
        <v>1</v>
      </c>
      <c r="I28" s="16">
        <f>(E28-SUM(F28:G28))-K28</f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>AVERAGE(M14:M27)</f>
        <v>95.333333333333329</v>
      </c>
      <c r="N28" s="18">
        <f>AVERAGE(N14:N27)</f>
        <v>0.89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48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 t="s">
        <v>49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abSelected="1" zoomScale="73" workbookViewId="0">
      <selection activeCell="Q22" sqref="Q22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9" width="7.44140625" style="1" customWidth="1"/>
    <col min="10" max="10" width="9.5546875" style="1" customWidth="1"/>
    <col min="11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50</v>
      </c>
      <c r="C8" s="25"/>
      <c r="D8" s="6" t="s">
        <v>7</v>
      </c>
      <c r="E8" s="5">
        <v>3</v>
      </c>
      <c r="G8" s="4" t="s">
        <v>8</v>
      </c>
      <c r="H8" s="5">
        <v>3</v>
      </c>
      <c r="I8" s="26" t="s">
        <v>9</v>
      </c>
      <c r="J8" s="26"/>
      <c r="K8" s="26"/>
      <c r="L8" s="25" t="s">
        <v>47</v>
      </c>
      <c r="M8" s="25"/>
      <c r="N8" s="25"/>
    </row>
    <row r="10" spans="1:14" x14ac:dyDescent="0.3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51</v>
      </c>
      <c r="C14" s="11" t="s">
        <v>29</v>
      </c>
      <c r="D14" s="11" t="s">
        <v>30</v>
      </c>
      <c r="E14" s="11">
        <v>29</v>
      </c>
      <c r="F14" s="11">
        <v>2</v>
      </c>
      <c r="G14" s="11">
        <v>27</v>
      </c>
      <c r="H14" s="12">
        <v>1</v>
      </c>
      <c r="I14" s="11">
        <v>0</v>
      </c>
      <c r="J14" s="12">
        <v>0</v>
      </c>
      <c r="K14" s="11">
        <v>0</v>
      </c>
      <c r="L14" s="12">
        <f>K14/E14</f>
        <v>0</v>
      </c>
      <c r="M14" s="11">
        <v>99</v>
      </c>
      <c r="N14" s="13">
        <v>0.96</v>
      </c>
    </row>
    <row r="15" spans="1:14" s="14" customFormat="1" ht="13.2" x14ac:dyDescent="0.25">
      <c r="A15" s="10" t="s">
        <v>31</v>
      </c>
      <c r="B15" s="11" t="s">
        <v>51</v>
      </c>
      <c r="C15" s="11" t="s">
        <v>32</v>
      </c>
      <c r="D15" s="11" t="s">
        <v>33</v>
      </c>
      <c r="E15" s="11">
        <v>37</v>
      </c>
      <c r="F15" s="11">
        <v>29</v>
      </c>
      <c r="G15" s="11">
        <v>8</v>
      </c>
      <c r="H15" s="12">
        <v>1</v>
      </c>
      <c r="I15" s="11">
        <v>0</v>
      </c>
      <c r="J15" s="12">
        <v>0</v>
      </c>
      <c r="K15" s="11">
        <v>0</v>
      </c>
      <c r="L15" s="12">
        <f>K15/E15</f>
        <v>0</v>
      </c>
      <c r="M15" s="11">
        <v>96</v>
      </c>
      <c r="N15" s="13">
        <v>0.6</v>
      </c>
    </row>
    <row r="16" spans="1:14" s="14" customFormat="1" ht="13.2" x14ac:dyDescent="0.25">
      <c r="A16" s="10" t="s">
        <v>34</v>
      </c>
      <c r="B16" s="11" t="s">
        <v>51</v>
      </c>
      <c r="C16" s="11" t="s">
        <v>35</v>
      </c>
      <c r="D16" s="11" t="s">
        <v>36</v>
      </c>
      <c r="E16" s="11">
        <v>16</v>
      </c>
      <c r="F16" s="11">
        <v>16</v>
      </c>
      <c r="G16" s="11">
        <v>0</v>
      </c>
      <c r="H16" s="12">
        <v>1</v>
      </c>
      <c r="I16" s="11">
        <v>0</v>
      </c>
      <c r="J16" s="12">
        <v>0</v>
      </c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47</v>
      </c>
      <c r="G28" s="16">
        <f>SUM(G14:G27)</f>
        <v>35</v>
      </c>
      <c r="H28" s="17">
        <f>SUM(F28:G28)/E28</f>
        <v>1</v>
      </c>
      <c r="I28" s="16">
        <f>(E28-SUM(F28:G28))-K28</f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>AVERAGE(M14:M27)</f>
        <v>98.333333333333329</v>
      </c>
      <c r="N28" s="18">
        <f>AVERAGE(N14:N27)</f>
        <v>0.85333333333333339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48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 t="s">
        <v>49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495731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2022-10-07T02:13:17Z</cp:lastPrinted>
  <dcterms:created xsi:type="dcterms:W3CDTF">2021-11-21T20:45:25Z</dcterms:created>
  <dcterms:modified xsi:type="dcterms:W3CDTF">2025-06-15T01:03:22Z</dcterms:modified>
</cp:coreProperties>
</file>