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EFE932D2-7897-416E-B0A2-6DCB0D043D2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'3'!$A$1:$N$36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6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7" i="23"/>
  <c r="K27" i="23"/>
  <c r="G27" i="23"/>
  <c r="F27" i="23"/>
  <c r="B10" i="23"/>
  <c r="B36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7" i="23" l="1"/>
  <c r="E25" i="25"/>
  <c r="H25" i="25" s="1"/>
  <c r="L14" i="24"/>
  <c r="E25" i="24"/>
  <c r="E27" i="23"/>
  <c r="E25" i="22"/>
  <c r="I25" i="10"/>
  <c r="I25" i="25" l="1"/>
  <c r="J25" i="25" s="1"/>
  <c r="L25" i="25"/>
  <c r="I25" i="24"/>
  <c r="L25" i="24"/>
  <c r="I27" i="23"/>
  <c r="L27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<sst xmlns="http://schemas.openxmlformats.org/spreadsheetml/2006/main" count="208" uniqueCount="50">
  <si>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</si>
  <si>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</si>
  <si>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</si>
  <si>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</si>
  <si>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</si>
  <si>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</si>
  <si>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</si>
  <si>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</si>
  <si>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</si>
  <si>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</si>
  <si>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</si>
  <si>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</si>
  <si>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</si>
  <si>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</si>
  <si>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</si>
  <si>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</si>
  <si>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</si>
  <si>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</si>
  <si>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</si>
  <si>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</si>
  <si>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</si>
  <si>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</si>
  <si>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</si>
  <si>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</si>
  <si>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</si>
  <si>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</si>
  <si>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</si>
  <si>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</si>
  <si>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</si>
  <si>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</si>
  <si>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</si>
  <si>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</si>
  <si>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</si>
  <si>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</si>
  <si>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</si>
  <si>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</si>
  <si>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</si>
  <si>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</si>
  <si>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</si>
  <si>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</si>
  <si>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</si>
  <si>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</si>
  <si>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</si>
  <si>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</si>
  <si>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</si>
  <si>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</si>
  <si>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</si>
  <si>
    <t>III</t>
  </si>
  <si>
    <t>IV</t>
  </si>
  <si>
    <t>LADM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</si>
</sst>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8" zoomScale="106" zoomScaleNormal="106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36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3</v>
      </c>
      <c r="G8" s="4" t="s">
        <v>5</v>
      </c>
      <c r="H8" s="5">
        <v>3</v>
      </c>
      <c r="I8" s="35" t="s">
        <v>6</v>
      </c>
      <c r="J8" s="35"/>
      <c r="K8" s="35"/>
      <c r="L8" s="29" t="s">
        <v>39</v>
      </c>
      <c r="M8" s="29"/>
      <c r="N8" s="29"/>
    </row>
    <row r="10" spans="1:14" x14ac:dyDescent="0.25">
      <c r="A10" s="4" t="s">
        <v>7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40</v>
      </c>
      <c r="B14" s="9">
        <v>1</v>
      </c>
      <c r="C14" s="9" t="s">
        <v>42</v>
      </c>
      <c r="D14" s="9" t="s">
        <v>45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ht="26.4" x14ac:dyDescent="0.25">
      <c r="A15" s="9" t="s">
        <v>41</v>
      </c>
      <c r="B15" s="9">
        <v>1</v>
      </c>
      <c r="C15" s="9" t="s">
        <v>43</v>
      </c>
      <c r="D15" s="9" t="s">
        <v>46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38</v>
      </c>
      <c r="B16" s="9">
        <v>1</v>
      </c>
      <c r="C16" s="9" t="s">
        <v>44</v>
      </c>
      <c r="D16" s="9" t="s">
        <v>46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34</v>
      </c>
      <c r="C34" s="23"/>
      <c r="D34" s="23"/>
      <c r="E34" s="13"/>
      <c r="F34" s="13"/>
      <c r="G34" s="23" t="s">
        <v>37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13" zoomScale="110" zoomScaleNormal="110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>
        <v>2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6.4" x14ac:dyDescent="0.25">
      <c r="A15" s="9" t="s">
        <v>41</v>
      </c>
      <c r="B15" s="9">
        <v>2</v>
      </c>
      <c r="C15" s="9" t="s">
        <v>43</v>
      </c>
      <c r="D15" s="9" t="s">
        <v>46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6.4" x14ac:dyDescent="0.25">
      <c r="A16" s="21" t="s">
        <v>38</v>
      </c>
      <c r="B16" s="9">
        <v>2</v>
      </c>
      <c r="C16" s="9" t="s">
        <v>44</v>
      </c>
      <c r="D16" s="9" t="s">
        <v>46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zoomScaleNormal="100" zoomScaleSheetLayoutView="100" workbookViewId="0">
      <selection activeCell="Q17" sqref="Q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47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53</v>
      </c>
      <c r="N14" s="15">
        <v>0.55000000000000004</v>
      </c>
    </row>
    <row r="15" spans="1:14" s="11" customFormat="1" ht="26.4" x14ac:dyDescent="0.25">
      <c r="A15" s="9" t="s">
        <v>40</v>
      </c>
      <c r="B15" s="9" t="s">
        <v>48</v>
      </c>
      <c r="C15" s="9" t="s">
        <v>42</v>
      </c>
      <c r="D15" s="9" t="s">
        <v>45</v>
      </c>
      <c r="E15" s="9">
        <v>20</v>
      </c>
      <c r="F15" s="9">
        <v>11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55</v>
      </c>
      <c r="N15" s="15">
        <v>0.55000000000000004</v>
      </c>
    </row>
    <row r="16" spans="1:14" s="11" customFormat="1" ht="26.4" x14ac:dyDescent="0.25">
      <c r="A16" s="9" t="s">
        <v>41</v>
      </c>
      <c r="B16" s="9" t="s">
        <v>47</v>
      </c>
      <c r="C16" s="9" t="s">
        <v>43</v>
      </c>
      <c r="D16" s="9" t="s">
        <v>49</v>
      </c>
      <c r="E16" s="9">
        <v>36</v>
      </c>
      <c r="F16" s="9">
        <v>21</v>
      </c>
      <c r="G16" s="9"/>
      <c r="H16" s="10"/>
      <c r="I16" s="9">
        <v>15</v>
      </c>
      <c r="J16" s="10"/>
      <c r="K16" s="9">
        <v>0</v>
      </c>
      <c r="L16" s="10">
        <v>0</v>
      </c>
      <c r="M16" s="9">
        <v>56</v>
      </c>
      <c r="N16" s="15">
        <v>0.57999999999999996</v>
      </c>
    </row>
    <row r="17" spans="1:14" s="11" customFormat="1" ht="26.4" x14ac:dyDescent="0.25">
      <c r="A17" s="9" t="s">
        <v>41</v>
      </c>
      <c r="B17" s="9" t="s">
        <v>48</v>
      </c>
      <c r="C17" s="9" t="s">
        <v>43</v>
      </c>
      <c r="D17" s="9" t="s">
        <v>49</v>
      </c>
      <c r="E17" s="9">
        <v>36</v>
      </c>
      <c r="F17" s="9">
        <v>21</v>
      </c>
      <c r="G17" s="9"/>
      <c r="H17" s="10"/>
      <c r="I17" s="9">
        <v>15</v>
      </c>
      <c r="J17" s="10"/>
      <c r="K17" s="9">
        <v>0</v>
      </c>
      <c r="L17" s="10">
        <v>0</v>
      </c>
      <c r="M17" s="9">
        <v>57</v>
      </c>
      <c r="N17" s="15">
        <v>0.57999999999999996</v>
      </c>
    </row>
    <row r="18" spans="1:14" s="11" customFormat="1" ht="26.4" x14ac:dyDescent="0.25">
      <c r="A18" s="21" t="s">
        <v>38</v>
      </c>
      <c r="B18" s="9" t="s">
        <v>47</v>
      </c>
      <c r="C18" s="9" t="s">
        <v>44</v>
      </c>
      <c r="D18" s="9" t="s">
        <v>49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91</v>
      </c>
      <c r="N18" s="15">
        <v>0.35</v>
      </c>
    </row>
    <row r="19" spans="1:14" s="11" customFormat="1" ht="26.4" x14ac:dyDescent="0.25">
      <c r="A19" s="21" t="s">
        <v>38</v>
      </c>
      <c r="B19" s="9" t="s">
        <v>48</v>
      </c>
      <c r="C19" s="9" t="s">
        <v>44</v>
      </c>
      <c r="D19" s="9" t="s">
        <v>49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168</v>
      </c>
      <c r="F27" s="17">
        <f>SUM(F14:F26)</f>
        <v>120</v>
      </c>
      <c r="G27" s="17">
        <f>SUM(G14:G26)</f>
        <v>0</v>
      </c>
      <c r="H27" s="18"/>
      <c r="I27" s="17">
        <f t="shared" ref="I27" si="0">(E27-SUM(F27:G27))-K27</f>
        <v>48</v>
      </c>
      <c r="J27" s="18"/>
      <c r="K27" s="17">
        <f>SUM(K14:K26)</f>
        <v>0</v>
      </c>
      <c r="L27" s="18">
        <f t="shared" ref="L27" si="1">K27/E27</f>
        <v>0</v>
      </c>
      <c r="M27" s="17">
        <f>AVERAGE(M14:M26)</f>
        <v>68.666666666666671</v>
      </c>
      <c r="N27" s="19">
        <f>AVERAGE(N14:N26)</f>
        <v>0.60166666666666668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x14ac:dyDescent="0.25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JUAN TOMAS RODRIGUEZ MONTERO</v>
      </c>
      <c r="C36" s="23"/>
      <c r="D36" s="23"/>
      <c r="E36" s="13"/>
      <c r="F36" s="13"/>
      <c r="G36" s="23" t="str">
        <f>'1'!G34:J34</f>
        <v xml:space="preserve">TONATIUH SOSME SANCHEZ 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5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33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2025-05-16T22:48:05Z</dcterms:modified>
  <cp:category/>
  <cp:contentStatus/>
</cp:coreProperties>
</file>