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08A57F60-F825-4DDB-9108-58A1086A58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GISTIC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" i="8" l="1"/>
  <c r="Q42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9" i="8"/>
  <c r="M55" i="8"/>
  <c r="P57" i="8" l="1"/>
  <c r="O57" i="8"/>
  <c r="N57" i="8"/>
  <c r="M57" i="8"/>
  <c r="L57" i="8"/>
  <c r="K57" i="8"/>
  <c r="J57" i="8"/>
  <c r="P56" i="8"/>
  <c r="O56" i="8"/>
  <c r="N56" i="8"/>
  <c r="M56" i="8"/>
  <c r="L56" i="8"/>
  <c r="K56" i="8"/>
  <c r="J56" i="8"/>
  <c r="P55" i="8"/>
  <c r="O55" i="8"/>
  <c r="N55" i="8"/>
  <c r="L55" i="8"/>
  <c r="K55" i="8"/>
  <c r="J55" i="8"/>
  <c r="Q53" i="8"/>
  <c r="Q52" i="8"/>
  <c r="Q51" i="8"/>
  <c r="Q50" i="8"/>
  <c r="Q49" i="8"/>
  <c r="Q48" i="8"/>
  <c r="Q47" i="8"/>
  <c r="Q41" i="8"/>
  <c r="Q40" i="8"/>
  <c r="Q39" i="8"/>
  <c r="Q38" i="8"/>
  <c r="Q37" i="8"/>
  <c r="Q36" i="8"/>
  <c r="Q35" i="8"/>
  <c r="Q34" i="8"/>
  <c r="Q33" i="8"/>
  <c r="M58" i="8" l="1"/>
  <c r="M59" i="8"/>
  <c r="N59" i="8"/>
  <c r="O59" i="8"/>
  <c r="P58" i="8"/>
  <c r="P59" i="8"/>
  <c r="O58" i="8"/>
  <c r="N58" i="8"/>
  <c r="K59" i="8"/>
  <c r="K58" i="8"/>
  <c r="Q56" i="8"/>
  <c r="L59" i="8"/>
  <c r="J58" i="8"/>
  <c r="Q57" i="8"/>
  <c r="L58" i="8"/>
  <c r="J59" i="8"/>
  <c r="Q55" i="8"/>
  <c r="Q58" i="8" l="1"/>
  <c r="Q59" i="8"/>
</calcChain>
</file>

<file path=xl/sharedStrings.xml><?xml version="1.0" encoding="utf-8"?>
<sst xmlns="http://schemas.openxmlformats.org/spreadsheetml/2006/main" count="168" uniqueCount="68">
  <si>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</si>
  <si>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</si>
  <si>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</si>
  <si>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</si>
  <si>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</si>
  <si>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</si>
  <si>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</si>
  <si>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</si>
  <si>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</si>
  <si>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</si>
  <si>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</si>
  <si>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</si>
  <si>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</si>
  <si>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</si>
  <si>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</si>
  <si>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</si>
  <si>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</si>
  <si>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</si>
  <si>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</si>
  <si>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</si>
  <si>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</si>
  <si>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</si>
  <si>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</si>
  <si>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</si>
  <si>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ANTEMATE VELASCO LIZBETH</t>
  </si>
  <si>
    <t>CAMPOS GABINO RODRIGO</t>
  </si>
  <si>
    <t>CAPORAL VALENTIN CESAR</t>
  </si>
  <si>
    <t>CHIGO ALFONSO DAMARIS AZENETH</t>
  </si>
  <si>
    <t>CHIGO MARTINEZ JORGE DAVID</t>
  </si>
  <si>
    <t>CHIGUIL PEREZ AURORA</t>
  </si>
  <si>
    <t>CRUZ DOMINGUEZ IRVIN</t>
  </si>
  <si>
    <t>GOMEZ GOLPE JENIFER</t>
  </si>
  <si>
    <t>GOMEZ SANTOS JOSE ROGELIO</t>
  </si>
  <si>
    <t>HERNANDEZ MARTHEN SAMANTHA GUADALUPE</t>
  </si>
  <si>
    <t>HERRERA MIROS KENIA PAOLA</t>
  </si>
  <si>
    <t>LINARES MIL FATIMA</t>
  </si>
  <si>
    <t>LLANOS CHIPOL FRIDA SOFIA</t>
  </si>
  <si>
    <t>MAYA SEBA JORGE</t>
  </si>
  <si>
    <t>MIXTEGA CAYETANO MONICA</t>
  </si>
  <si>
    <t>MORALES CHAGALA MIGUEL</t>
  </si>
  <si>
    <t>PUCHETA VELASCO ELIZABETH</t>
  </si>
  <si>
    <t>SANCHEZ MARTINEZ ANA KAREN</t>
  </si>
  <si>
    <t>SOTELO GRANDA GUMA JARETH</t>
  </si>
  <si>
    <t>TOTO CHAMPALA IDANIA RUBI</t>
  </si>
  <si>
    <t>211U0068</t>
  </si>
  <si>
    <t>211U0071</t>
  </si>
  <si>
    <t>211U0072</t>
  </si>
  <si>
    <t>211U0660</t>
  </si>
  <si>
    <t>211U0077</t>
  </si>
  <si>
    <t>211U0078</t>
  </si>
  <si>
    <t>211U0081</t>
  </si>
  <si>
    <t>211U0087</t>
  </si>
  <si>
    <t>211U0088</t>
  </si>
  <si>
    <t>231U0679</t>
  </si>
  <si>
    <t>211U0091</t>
  </si>
  <si>
    <t>211U0605</t>
  </si>
  <si>
    <t>211U0092</t>
  </si>
  <si>
    <t>211U0096</t>
  </si>
  <si>
    <t>211U0101</t>
  </si>
  <si>
    <t>201U0549</t>
  </si>
  <si>
    <t>211U0110</t>
  </si>
  <si>
    <t>221U0048</t>
  </si>
  <si>
    <t>211U0117</t>
  </si>
  <si>
    <t>211U0121</t>
  </si>
  <si>
    <t>LOGISTICA Y CADENAS DE SUMINISTRO</t>
  </si>
  <si>
    <t>ARR</t>
  </si>
  <si>
    <t>FEBRERO - JUNIO 2025</t>
  </si>
  <si>
    <t>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</si>
</sst>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4" xfId="0" applyBorder="1"/>
    <xf numFmtId="9" fontId="5" fillId="0" borderId="2" xfId="1" applyFont="1" applyFill="1" applyBorder="1" applyAlignment="1">
      <alignment horizontal="center"/>
    </xf>
    <xf numFmtId="0" fontId="0" fillId="0" borderId="7" xfId="0" applyBorder="1"/>
    <xf numFmtId="14" fontId="4" fillId="0" borderId="1" xfId="0" applyNumberFormat="1" applyFont="1" applyBorder="1"/>
    <xf numFmtId="0" fontId="0" fillId="0" borderId="8" xfId="0" applyBorder="1"/>
    <xf numFmtId="1" fontId="0" fillId="0" borderId="6" xfId="0" applyNumberForma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2E1-0E88-450E-9106-C100C9F54A43}">
  <dimension ref="B2:R64"/>
  <sheetViews>
    <sheetView tabSelected="1" topLeftCell="A7" zoomScale="120" zoomScaleNormal="120" workbookViewId="0">
      <selection activeCell="U20" sqref="U20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3" width="7.5703125" bestFit="1" customWidth="1"/>
    <col min="14" max="14" width="10.42578125" bestFit="1" customWidth="1"/>
    <col min="15" max="16" width="7.5703125" bestFit="1" customWidth="1"/>
    <col min="17" max="17" width="7.42578125" customWidth="1"/>
    <col min="18" max="18" width="5.570312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1" t="s">
        <v>64</v>
      </c>
      <c r="E4" s="31"/>
      <c r="F4" s="31"/>
      <c r="G4" s="31"/>
      <c r="I4" t="s">
        <v>1</v>
      </c>
      <c r="J4" s="32" t="s">
        <v>65</v>
      </c>
      <c r="K4" s="32"/>
      <c r="M4" t="s">
        <v>2</v>
      </c>
      <c r="N4" s="20">
        <v>45812</v>
      </c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66</v>
      </c>
      <c r="E6" s="32"/>
      <c r="F6" s="32"/>
      <c r="G6" s="32"/>
      <c r="I6" s="24" t="s">
        <v>22</v>
      </c>
      <c r="J6" s="24"/>
      <c r="K6" s="33" t="s">
        <v>67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15">
        <v>1</v>
      </c>
      <c r="C9" s="21" t="s">
        <v>44</v>
      </c>
      <c r="D9" s="34" t="s">
        <v>24</v>
      </c>
      <c r="E9" s="35" t="s">
        <v>24</v>
      </c>
      <c r="F9" s="35" t="s">
        <v>24</v>
      </c>
      <c r="G9" s="35" t="s">
        <v>24</v>
      </c>
      <c r="H9" s="35" t="s">
        <v>24</v>
      </c>
      <c r="I9" s="36" t="s">
        <v>24</v>
      </c>
      <c r="J9" s="10">
        <v>88</v>
      </c>
      <c r="K9" s="4">
        <v>88</v>
      </c>
      <c r="L9" s="4">
        <v>89</v>
      </c>
      <c r="M9" s="17">
        <v>90</v>
      </c>
      <c r="N9" s="10"/>
      <c r="O9" s="4"/>
      <c r="P9" s="4"/>
      <c r="Q9" s="13">
        <f>SUM(J9:M9)/4</f>
        <v>88.75</v>
      </c>
    </row>
    <row r="10" spans="2:18" x14ac:dyDescent="0.25">
      <c r="B10" s="15">
        <v>2</v>
      </c>
      <c r="C10" s="3" t="s">
        <v>45</v>
      </c>
      <c r="D10" s="34" t="s">
        <v>25</v>
      </c>
      <c r="E10" s="35" t="s">
        <v>25</v>
      </c>
      <c r="F10" s="35" t="s">
        <v>25</v>
      </c>
      <c r="G10" s="35" t="s">
        <v>25</v>
      </c>
      <c r="H10" s="35" t="s">
        <v>25</v>
      </c>
      <c r="I10" s="36" t="s">
        <v>25</v>
      </c>
      <c r="J10" s="10">
        <v>86</v>
      </c>
      <c r="K10" s="4">
        <v>86</v>
      </c>
      <c r="L10" s="4">
        <v>88</v>
      </c>
      <c r="M10" s="17">
        <v>88</v>
      </c>
      <c r="N10" s="10"/>
      <c r="O10" s="4"/>
      <c r="P10" s="4"/>
      <c r="Q10" s="13">
        <f t="shared" ref="Q10:Q32" si="0">SUM(J10:M10)/4</f>
        <v>87</v>
      </c>
    </row>
    <row r="11" spans="2:18" x14ac:dyDescent="0.25">
      <c r="B11" s="15">
        <v>3</v>
      </c>
      <c r="C11" s="3" t="s">
        <v>46</v>
      </c>
      <c r="D11" s="34" t="s">
        <v>26</v>
      </c>
      <c r="E11" s="35" t="s">
        <v>26</v>
      </c>
      <c r="F11" s="35" t="s">
        <v>26</v>
      </c>
      <c r="G11" s="35" t="s">
        <v>26</v>
      </c>
      <c r="H11" s="35" t="s">
        <v>26</v>
      </c>
      <c r="I11" s="36" t="s">
        <v>26</v>
      </c>
      <c r="J11" s="10">
        <v>88</v>
      </c>
      <c r="K11" s="4">
        <v>88</v>
      </c>
      <c r="L11" s="4">
        <v>88</v>
      </c>
      <c r="M11" s="17">
        <v>88</v>
      </c>
      <c r="N11" s="10"/>
      <c r="O11" s="4"/>
      <c r="P11" s="4"/>
      <c r="Q11" s="13">
        <f t="shared" si="0"/>
        <v>88</v>
      </c>
    </row>
    <row r="12" spans="2:18" x14ac:dyDescent="0.25">
      <c r="B12" s="15">
        <v>4</v>
      </c>
      <c r="C12" s="3" t="s">
        <v>47</v>
      </c>
      <c r="D12" s="34" t="s">
        <v>27</v>
      </c>
      <c r="E12" s="35" t="s">
        <v>27</v>
      </c>
      <c r="F12" s="35" t="s">
        <v>27</v>
      </c>
      <c r="G12" s="35" t="s">
        <v>27</v>
      </c>
      <c r="H12" s="35" t="s">
        <v>27</v>
      </c>
      <c r="I12" s="36" t="s">
        <v>27</v>
      </c>
      <c r="J12" s="10">
        <v>90</v>
      </c>
      <c r="K12" s="4">
        <v>90</v>
      </c>
      <c r="L12" s="4">
        <v>90</v>
      </c>
      <c r="M12" s="17">
        <v>90</v>
      </c>
      <c r="N12" s="10"/>
      <c r="O12" s="4"/>
      <c r="P12" s="4"/>
      <c r="Q12" s="13">
        <f t="shared" si="0"/>
        <v>90</v>
      </c>
    </row>
    <row r="13" spans="2:18" x14ac:dyDescent="0.25">
      <c r="B13" s="15">
        <v>5</v>
      </c>
      <c r="C13" s="3" t="s">
        <v>48</v>
      </c>
      <c r="D13" s="34" t="s">
        <v>28</v>
      </c>
      <c r="E13" s="35" t="s">
        <v>28</v>
      </c>
      <c r="F13" s="35" t="s">
        <v>28</v>
      </c>
      <c r="G13" s="35" t="s">
        <v>28</v>
      </c>
      <c r="H13" s="35" t="s">
        <v>28</v>
      </c>
      <c r="I13" s="36" t="s">
        <v>28</v>
      </c>
      <c r="J13" s="10">
        <v>84</v>
      </c>
      <c r="K13" s="4">
        <v>84</v>
      </c>
      <c r="L13" s="4">
        <v>85</v>
      </c>
      <c r="M13" s="17">
        <v>85</v>
      </c>
      <c r="N13" s="10"/>
      <c r="O13" s="4"/>
      <c r="P13" s="4"/>
      <c r="Q13" s="13">
        <f t="shared" si="0"/>
        <v>84.5</v>
      </c>
    </row>
    <row r="14" spans="2:18" x14ac:dyDescent="0.25">
      <c r="B14" s="15">
        <v>6</v>
      </c>
      <c r="C14" s="3" t="s">
        <v>49</v>
      </c>
      <c r="D14" s="34" t="s">
        <v>29</v>
      </c>
      <c r="E14" s="35" t="s">
        <v>29</v>
      </c>
      <c r="F14" s="35" t="s">
        <v>29</v>
      </c>
      <c r="G14" s="35" t="s">
        <v>29</v>
      </c>
      <c r="H14" s="35" t="s">
        <v>29</v>
      </c>
      <c r="I14" s="36" t="s">
        <v>29</v>
      </c>
      <c r="J14" s="10">
        <v>90</v>
      </c>
      <c r="K14" s="4">
        <v>90</v>
      </c>
      <c r="L14" s="4">
        <v>91</v>
      </c>
      <c r="M14" s="17">
        <v>92</v>
      </c>
      <c r="N14" s="10"/>
      <c r="O14" s="4"/>
      <c r="P14" s="4"/>
      <c r="Q14" s="13">
        <f t="shared" si="0"/>
        <v>90.75</v>
      </c>
    </row>
    <row r="15" spans="2:18" x14ac:dyDescent="0.25">
      <c r="B15" s="15">
        <v>7</v>
      </c>
      <c r="C15" s="3" t="s">
        <v>50</v>
      </c>
      <c r="D15" s="34" t="s">
        <v>30</v>
      </c>
      <c r="E15" s="35" t="s">
        <v>30</v>
      </c>
      <c r="F15" s="35" t="s">
        <v>30</v>
      </c>
      <c r="G15" s="35" t="s">
        <v>30</v>
      </c>
      <c r="H15" s="35" t="s">
        <v>30</v>
      </c>
      <c r="I15" s="36" t="s">
        <v>30</v>
      </c>
      <c r="J15" s="10">
        <v>88</v>
      </c>
      <c r="K15" s="4">
        <v>88</v>
      </c>
      <c r="L15" s="4">
        <v>90</v>
      </c>
      <c r="M15" s="17">
        <v>91</v>
      </c>
      <c r="N15" s="10"/>
      <c r="O15" s="4"/>
      <c r="P15" s="4"/>
      <c r="Q15" s="13">
        <f t="shared" si="0"/>
        <v>89.25</v>
      </c>
    </row>
    <row r="16" spans="2:18" x14ac:dyDescent="0.25">
      <c r="B16" s="15">
        <v>8</v>
      </c>
      <c r="C16" s="3" t="s">
        <v>51</v>
      </c>
      <c r="D16" s="34" t="s">
        <v>31</v>
      </c>
      <c r="E16" s="35" t="s">
        <v>31</v>
      </c>
      <c r="F16" s="35" t="s">
        <v>31</v>
      </c>
      <c r="G16" s="35" t="s">
        <v>31</v>
      </c>
      <c r="H16" s="35" t="s">
        <v>31</v>
      </c>
      <c r="I16" s="36" t="s">
        <v>31</v>
      </c>
      <c r="J16" s="10">
        <v>82</v>
      </c>
      <c r="K16" s="4">
        <v>82</v>
      </c>
      <c r="L16" s="4">
        <v>85</v>
      </c>
      <c r="M16" s="17">
        <v>86</v>
      </c>
      <c r="N16" s="10"/>
      <c r="O16" s="4"/>
      <c r="P16" s="4"/>
      <c r="Q16" s="13">
        <f t="shared" si="0"/>
        <v>83.75</v>
      </c>
    </row>
    <row r="17" spans="2:17" x14ac:dyDescent="0.25">
      <c r="B17" s="15">
        <v>9</v>
      </c>
      <c r="C17" s="17" t="s">
        <v>52</v>
      </c>
      <c r="D17" s="34" t="s">
        <v>32</v>
      </c>
      <c r="E17" s="35" t="s">
        <v>32</v>
      </c>
      <c r="F17" s="35" t="s">
        <v>32</v>
      </c>
      <c r="G17" s="35" t="s">
        <v>32</v>
      </c>
      <c r="H17" s="35" t="s">
        <v>32</v>
      </c>
      <c r="I17" s="36" t="s">
        <v>32</v>
      </c>
      <c r="J17" s="22">
        <v>80</v>
      </c>
      <c r="K17" s="4">
        <v>80</v>
      </c>
      <c r="L17" s="4">
        <v>81</v>
      </c>
      <c r="M17" s="17">
        <v>80</v>
      </c>
      <c r="N17" s="10"/>
      <c r="O17" s="4"/>
      <c r="P17" s="4"/>
      <c r="Q17" s="13">
        <f t="shared" si="0"/>
        <v>80.25</v>
      </c>
    </row>
    <row r="18" spans="2:17" x14ac:dyDescent="0.25">
      <c r="B18" s="15">
        <v>10</v>
      </c>
      <c r="C18" s="17" t="s">
        <v>53</v>
      </c>
      <c r="D18" s="34" t="s">
        <v>33</v>
      </c>
      <c r="E18" s="35" t="s">
        <v>33</v>
      </c>
      <c r="F18" s="35" t="s">
        <v>33</v>
      </c>
      <c r="G18" s="35" t="s">
        <v>33</v>
      </c>
      <c r="H18" s="35" t="s">
        <v>33</v>
      </c>
      <c r="I18" s="36" t="s">
        <v>33</v>
      </c>
      <c r="J18" s="22">
        <v>83</v>
      </c>
      <c r="K18" s="4">
        <v>83</v>
      </c>
      <c r="L18" s="4">
        <v>83</v>
      </c>
      <c r="M18" s="17">
        <v>82</v>
      </c>
      <c r="N18" s="10"/>
      <c r="O18" s="4"/>
      <c r="P18" s="4"/>
      <c r="Q18" s="13">
        <f t="shared" si="0"/>
        <v>82.75</v>
      </c>
    </row>
    <row r="19" spans="2:17" x14ac:dyDescent="0.25">
      <c r="B19" s="15">
        <v>11</v>
      </c>
      <c r="C19" s="17" t="s">
        <v>54</v>
      </c>
      <c r="D19" s="34" t="s">
        <v>34</v>
      </c>
      <c r="E19" s="35" t="s">
        <v>34</v>
      </c>
      <c r="F19" s="35" t="s">
        <v>34</v>
      </c>
      <c r="G19" s="35" t="s">
        <v>34</v>
      </c>
      <c r="H19" s="35" t="s">
        <v>34</v>
      </c>
      <c r="I19" s="36" t="s">
        <v>34</v>
      </c>
      <c r="J19" s="22">
        <v>87</v>
      </c>
      <c r="K19" s="4">
        <v>87</v>
      </c>
      <c r="L19" s="4">
        <v>87</v>
      </c>
      <c r="M19" s="17">
        <v>87</v>
      </c>
      <c r="N19" s="10"/>
      <c r="O19" s="4"/>
      <c r="P19" s="4"/>
      <c r="Q19" s="13">
        <f t="shared" si="0"/>
        <v>87</v>
      </c>
    </row>
    <row r="20" spans="2:17" x14ac:dyDescent="0.25">
      <c r="B20" s="15">
        <v>12</v>
      </c>
      <c r="C20" s="17" t="s">
        <v>55</v>
      </c>
      <c r="D20" s="34" t="s">
        <v>35</v>
      </c>
      <c r="E20" s="35" t="s">
        <v>35</v>
      </c>
      <c r="F20" s="35" t="s">
        <v>35</v>
      </c>
      <c r="G20" s="35" t="s">
        <v>35</v>
      </c>
      <c r="H20" s="35" t="s">
        <v>35</v>
      </c>
      <c r="I20" s="36" t="s">
        <v>35</v>
      </c>
      <c r="J20" s="22">
        <v>85</v>
      </c>
      <c r="K20" s="4">
        <v>85</v>
      </c>
      <c r="L20" s="4">
        <v>85</v>
      </c>
      <c r="M20" s="17">
        <v>85</v>
      </c>
      <c r="N20" s="10"/>
      <c r="O20" s="4"/>
      <c r="P20" s="4"/>
      <c r="Q20" s="13">
        <f t="shared" si="0"/>
        <v>85</v>
      </c>
    </row>
    <row r="21" spans="2:17" x14ac:dyDescent="0.25">
      <c r="B21" s="15">
        <v>13</v>
      </c>
      <c r="C21" s="17" t="s">
        <v>56</v>
      </c>
      <c r="D21" s="34" t="s">
        <v>36</v>
      </c>
      <c r="E21" s="35" t="s">
        <v>36</v>
      </c>
      <c r="F21" s="35" t="s">
        <v>36</v>
      </c>
      <c r="G21" s="35" t="s">
        <v>36</v>
      </c>
      <c r="H21" s="35" t="s">
        <v>36</v>
      </c>
      <c r="I21" s="36" t="s">
        <v>36</v>
      </c>
      <c r="J21" s="22">
        <v>89</v>
      </c>
      <c r="K21" s="4">
        <v>89</v>
      </c>
      <c r="L21" s="4">
        <v>89</v>
      </c>
      <c r="M21" s="17">
        <v>90</v>
      </c>
      <c r="N21" s="10"/>
      <c r="O21" s="4"/>
      <c r="P21" s="4"/>
      <c r="Q21" s="13">
        <f t="shared" si="0"/>
        <v>89.25</v>
      </c>
    </row>
    <row r="22" spans="2:17" x14ac:dyDescent="0.25">
      <c r="B22" s="15">
        <v>14</v>
      </c>
      <c r="C22" s="17" t="s">
        <v>57</v>
      </c>
      <c r="D22" s="34" t="s">
        <v>37</v>
      </c>
      <c r="E22" s="35" t="s">
        <v>37</v>
      </c>
      <c r="F22" s="35" t="s">
        <v>37</v>
      </c>
      <c r="G22" s="35" t="s">
        <v>37</v>
      </c>
      <c r="H22" s="35" t="s">
        <v>37</v>
      </c>
      <c r="I22" s="36" t="s">
        <v>37</v>
      </c>
      <c r="J22" s="22">
        <v>90</v>
      </c>
      <c r="K22" s="4">
        <v>90</v>
      </c>
      <c r="L22" s="4">
        <v>90</v>
      </c>
      <c r="M22" s="17">
        <v>91</v>
      </c>
      <c r="N22" s="10"/>
      <c r="O22" s="4"/>
      <c r="P22" s="4"/>
      <c r="Q22" s="13">
        <f t="shared" si="0"/>
        <v>90.25</v>
      </c>
    </row>
    <row r="23" spans="2:17" x14ac:dyDescent="0.25">
      <c r="B23" s="15">
        <v>15</v>
      </c>
      <c r="C23" s="17" t="s">
        <v>58</v>
      </c>
      <c r="D23" s="34" t="s">
        <v>38</v>
      </c>
      <c r="E23" s="35" t="s">
        <v>38</v>
      </c>
      <c r="F23" s="35" t="s">
        <v>38</v>
      </c>
      <c r="G23" s="35" t="s">
        <v>38</v>
      </c>
      <c r="H23" s="35" t="s">
        <v>38</v>
      </c>
      <c r="I23" s="36" t="s">
        <v>38</v>
      </c>
      <c r="J23" s="22">
        <v>93</v>
      </c>
      <c r="K23" s="4">
        <v>93</v>
      </c>
      <c r="L23" s="4">
        <v>93</v>
      </c>
      <c r="M23" s="17">
        <v>92</v>
      </c>
      <c r="N23" s="10"/>
      <c r="O23" s="4"/>
      <c r="P23" s="4"/>
      <c r="Q23" s="13">
        <f t="shared" si="0"/>
        <v>92.75</v>
      </c>
    </row>
    <row r="24" spans="2:17" x14ac:dyDescent="0.25">
      <c r="B24" s="15">
        <v>16</v>
      </c>
      <c r="C24" s="17" t="s">
        <v>59</v>
      </c>
      <c r="D24" s="34" t="s">
        <v>39</v>
      </c>
      <c r="E24" s="35" t="s">
        <v>39</v>
      </c>
      <c r="F24" s="35" t="s">
        <v>39</v>
      </c>
      <c r="G24" s="35" t="s">
        <v>39</v>
      </c>
      <c r="H24" s="35" t="s">
        <v>39</v>
      </c>
      <c r="I24" s="36" t="s">
        <v>39</v>
      </c>
      <c r="J24" s="22">
        <v>78</v>
      </c>
      <c r="K24" s="4">
        <v>78</v>
      </c>
      <c r="L24" s="4">
        <v>78</v>
      </c>
      <c r="M24" s="17">
        <v>79</v>
      </c>
      <c r="N24" s="10"/>
      <c r="O24" s="4"/>
      <c r="P24" s="4"/>
      <c r="Q24" s="13">
        <f t="shared" si="0"/>
        <v>78.25</v>
      </c>
    </row>
    <row r="25" spans="2:17" x14ac:dyDescent="0.25">
      <c r="B25" s="15">
        <v>17</v>
      </c>
      <c r="C25" s="17" t="s">
        <v>60</v>
      </c>
      <c r="D25" s="34" t="s">
        <v>40</v>
      </c>
      <c r="E25" s="35" t="s">
        <v>40</v>
      </c>
      <c r="F25" s="35" t="s">
        <v>40</v>
      </c>
      <c r="G25" s="35" t="s">
        <v>40</v>
      </c>
      <c r="H25" s="35" t="s">
        <v>40</v>
      </c>
      <c r="I25" s="36" t="s">
        <v>40</v>
      </c>
      <c r="J25" s="22">
        <v>85</v>
      </c>
      <c r="K25" s="4">
        <v>85</v>
      </c>
      <c r="L25" s="4">
        <v>85</v>
      </c>
      <c r="M25" s="17">
        <v>84</v>
      </c>
      <c r="N25" s="4"/>
      <c r="O25" s="4"/>
      <c r="P25" s="4"/>
      <c r="Q25" s="13">
        <f t="shared" si="0"/>
        <v>84.75</v>
      </c>
    </row>
    <row r="26" spans="2:17" x14ac:dyDescent="0.25">
      <c r="B26" s="15">
        <v>18</v>
      </c>
      <c r="C26" s="17" t="s">
        <v>61</v>
      </c>
      <c r="D26" s="34" t="s">
        <v>41</v>
      </c>
      <c r="E26" s="35" t="s">
        <v>41</v>
      </c>
      <c r="F26" s="35" t="s">
        <v>41</v>
      </c>
      <c r="G26" s="35" t="s">
        <v>41</v>
      </c>
      <c r="H26" s="35" t="s">
        <v>41</v>
      </c>
      <c r="I26" s="36" t="s">
        <v>41</v>
      </c>
      <c r="J26" s="22">
        <v>84</v>
      </c>
      <c r="K26" s="4">
        <v>84</v>
      </c>
      <c r="L26" s="4">
        <v>84</v>
      </c>
      <c r="M26" s="17">
        <v>85</v>
      </c>
      <c r="N26" s="4"/>
      <c r="O26" s="4"/>
      <c r="P26" s="4"/>
      <c r="Q26" s="13">
        <f t="shared" si="0"/>
        <v>84.25</v>
      </c>
    </row>
    <row r="27" spans="2:17" x14ac:dyDescent="0.25">
      <c r="B27" s="15">
        <v>19</v>
      </c>
      <c r="C27" s="17" t="s">
        <v>62</v>
      </c>
      <c r="D27" s="34" t="s">
        <v>42</v>
      </c>
      <c r="E27" s="35" t="s">
        <v>42</v>
      </c>
      <c r="F27" s="35" t="s">
        <v>42</v>
      </c>
      <c r="G27" s="35" t="s">
        <v>42</v>
      </c>
      <c r="H27" s="35" t="s">
        <v>42</v>
      </c>
      <c r="I27" s="36" t="s">
        <v>42</v>
      </c>
      <c r="J27" s="22">
        <v>81</v>
      </c>
      <c r="K27" s="4">
        <v>81</v>
      </c>
      <c r="L27" s="4">
        <v>81</v>
      </c>
      <c r="M27" s="17">
        <v>82</v>
      </c>
      <c r="N27" s="4"/>
      <c r="O27" s="4"/>
      <c r="P27" s="4"/>
      <c r="Q27" s="13">
        <f t="shared" si="0"/>
        <v>81.25</v>
      </c>
    </row>
    <row r="28" spans="2:17" x14ac:dyDescent="0.25">
      <c r="B28" s="15">
        <v>20</v>
      </c>
      <c r="C28" s="17" t="s">
        <v>63</v>
      </c>
      <c r="D28" s="34" t="s">
        <v>43</v>
      </c>
      <c r="E28" s="35" t="s">
        <v>43</v>
      </c>
      <c r="F28" s="35" t="s">
        <v>43</v>
      </c>
      <c r="G28" s="35" t="s">
        <v>43</v>
      </c>
      <c r="H28" s="35" t="s">
        <v>43</v>
      </c>
      <c r="I28" s="36" t="s">
        <v>43</v>
      </c>
      <c r="J28" s="22">
        <v>85</v>
      </c>
      <c r="K28" s="4">
        <v>85</v>
      </c>
      <c r="L28" s="4">
        <v>85</v>
      </c>
      <c r="M28" s="17">
        <v>86</v>
      </c>
      <c r="N28" s="4"/>
      <c r="O28" s="4"/>
      <c r="P28" s="4"/>
      <c r="Q28" s="13">
        <f t="shared" si="0"/>
        <v>85.25</v>
      </c>
    </row>
    <row r="29" spans="2:17" x14ac:dyDescent="0.25">
      <c r="B29" s="15">
        <v>21</v>
      </c>
      <c r="C29" s="17"/>
      <c r="D29" s="37"/>
      <c r="E29" s="38"/>
      <c r="F29" s="38"/>
      <c r="G29" s="38"/>
      <c r="H29" s="38"/>
      <c r="I29" s="39"/>
      <c r="J29" s="22"/>
      <c r="K29" s="14"/>
      <c r="L29" s="3"/>
      <c r="M29" s="17"/>
      <c r="N29" s="4"/>
      <c r="O29" s="4"/>
      <c r="P29" s="4"/>
      <c r="Q29" s="13">
        <f t="shared" si="0"/>
        <v>0</v>
      </c>
    </row>
    <row r="30" spans="2:17" x14ac:dyDescent="0.25">
      <c r="B30" s="15">
        <v>22</v>
      </c>
      <c r="C30" s="17"/>
      <c r="D30" s="37"/>
      <c r="E30" s="38"/>
      <c r="F30" s="38"/>
      <c r="G30" s="38"/>
      <c r="H30" s="38"/>
      <c r="I30" s="39"/>
      <c r="J30" s="22"/>
      <c r="K30" s="14"/>
      <c r="L30" s="3"/>
      <c r="M30" s="3"/>
      <c r="N30" s="4"/>
      <c r="O30" s="4"/>
      <c r="P30" s="4"/>
      <c r="Q30" s="13">
        <f t="shared" si="0"/>
        <v>0</v>
      </c>
    </row>
    <row r="31" spans="2:17" x14ac:dyDescent="0.25">
      <c r="B31" s="15">
        <v>23</v>
      </c>
      <c r="C31" s="17"/>
      <c r="D31" s="37"/>
      <c r="E31" s="38"/>
      <c r="F31" s="38"/>
      <c r="G31" s="38"/>
      <c r="H31" s="38"/>
      <c r="I31" s="39"/>
      <c r="J31" s="22"/>
      <c r="K31" s="14"/>
      <c r="L31" s="3"/>
      <c r="M31" s="19"/>
      <c r="N31" s="4"/>
      <c r="O31" s="4"/>
      <c r="P31" s="4"/>
      <c r="Q31" s="13">
        <f t="shared" si="0"/>
        <v>0</v>
      </c>
    </row>
    <row r="32" spans="2:17" x14ac:dyDescent="0.25">
      <c r="B32" s="15">
        <v>24</v>
      </c>
      <c r="C32" s="17"/>
      <c r="D32" s="37"/>
      <c r="E32" s="38"/>
      <c r="F32" s="38"/>
      <c r="G32" s="38"/>
      <c r="H32" s="38"/>
      <c r="I32" s="39"/>
      <c r="J32" s="22"/>
      <c r="K32" s="4"/>
      <c r="L32" s="3"/>
      <c r="M32" s="17"/>
      <c r="N32" s="4"/>
      <c r="O32" s="4"/>
      <c r="P32" s="4"/>
      <c r="Q32" s="13">
        <f t="shared" si="0"/>
        <v>0</v>
      </c>
    </row>
    <row r="33" spans="2:17" x14ac:dyDescent="0.25">
      <c r="B33" s="15">
        <v>25</v>
      </c>
      <c r="C33" s="17"/>
      <c r="D33" s="37"/>
      <c r="E33" s="38"/>
      <c r="F33" s="38"/>
      <c r="G33" s="38"/>
      <c r="H33" s="38"/>
      <c r="I33" s="39"/>
      <c r="J33" s="22"/>
      <c r="K33" s="4"/>
      <c r="L33" s="16"/>
      <c r="M33" s="4"/>
      <c r="N33" s="4"/>
      <c r="O33" s="4"/>
      <c r="P33" s="4"/>
      <c r="Q33" s="13">
        <f t="shared" ref="Q33:Q50" si="1">SUM(J33:P33)/7</f>
        <v>0</v>
      </c>
    </row>
    <row r="34" spans="2:17" x14ac:dyDescent="0.25">
      <c r="B34" s="15">
        <v>26</v>
      </c>
      <c r="C34" s="17"/>
      <c r="D34" s="37"/>
      <c r="E34" s="38"/>
      <c r="F34" s="38"/>
      <c r="G34" s="38"/>
      <c r="H34" s="38"/>
      <c r="I34" s="39"/>
      <c r="J34" s="22"/>
      <c r="K34" s="4"/>
      <c r="L34" s="4"/>
      <c r="M34" s="4"/>
      <c r="N34" s="4"/>
      <c r="O34" s="4"/>
      <c r="P34" s="4"/>
      <c r="Q34" s="13">
        <f t="shared" si="1"/>
        <v>0</v>
      </c>
    </row>
    <row r="35" spans="2:17" x14ac:dyDescent="0.25">
      <c r="B35" s="15">
        <v>27</v>
      </c>
      <c r="C35" s="17"/>
      <c r="D35" s="37"/>
      <c r="E35" s="38"/>
      <c r="F35" s="38"/>
      <c r="G35" s="38"/>
      <c r="H35" s="38"/>
      <c r="I35" s="39"/>
      <c r="J35" s="22"/>
      <c r="K35" s="4"/>
      <c r="L35" s="4"/>
      <c r="M35" s="4"/>
      <c r="N35" s="4"/>
      <c r="O35" s="4"/>
      <c r="P35" s="4"/>
      <c r="Q35" s="13">
        <f t="shared" si="1"/>
        <v>0</v>
      </c>
    </row>
    <row r="36" spans="2:17" x14ac:dyDescent="0.25">
      <c r="B36" s="15">
        <v>28</v>
      </c>
      <c r="C36" s="17"/>
      <c r="D36" s="37"/>
      <c r="E36" s="38"/>
      <c r="F36" s="38"/>
      <c r="G36" s="38"/>
      <c r="H36" s="38"/>
      <c r="I36" s="39"/>
      <c r="J36" s="22"/>
      <c r="K36" s="4"/>
      <c r="L36" s="4"/>
      <c r="M36" s="4"/>
      <c r="N36" s="4"/>
      <c r="O36" s="4"/>
      <c r="P36" s="4"/>
      <c r="Q36" s="13">
        <f t="shared" si="1"/>
        <v>0</v>
      </c>
    </row>
    <row r="37" spans="2:17" x14ac:dyDescent="0.25">
      <c r="B37" s="15">
        <v>29</v>
      </c>
      <c r="C37" s="17"/>
      <c r="D37" s="37"/>
      <c r="E37" s="38"/>
      <c r="F37" s="38"/>
      <c r="G37" s="38"/>
      <c r="H37" s="38"/>
      <c r="I37" s="39"/>
      <c r="J37" s="22"/>
      <c r="K37" s="4"/>
      <c r="L37" s="4"/>
      <c r="M37" s="4"/>
      <c r="N37" s="4"/>
      <c r="O37" s="4"/>
      <c r="P37" s="4"/>
      <c r="Q37" s="13">
        <f t="shared" si="1"/>
        <v>0</v>
      </c>
    </row>
    <row r="38" spans="2:17" x14ac:dyDescent="0.25">
      <c r="B38" s="15">
        <v>30</v>
      </c>
      <c r="C38" s="17"/>
      <c r="D38" s="37"/>
      <c r="E38" s="38"/>
      <c r="F38" s="38"/>
      <c r="G38" s="38"/>
      <c r="H38" s="38"/>
      <c r="I38" s="39"/>
      <c r="J38" s="22"/>
      <c r="K38" s="4"/>
      <c r="L38" s="4"/>
      <c r="M38" s="4"/>
      <c r="N38" s="4"/>
      <c r="O38" s="4"/>
      <c r="P38" s="4"/>
      <c r="Q38" s="13">
        <f t="shared" si="1"/>
        <v>0</v>
      </c>
    </row>
    <row r="39" spans="2:17" x14ac:dyDescent="0.25">
      <c r="B39" s="15">
        <v>31</v>
      </c>
      <c r="C39" s="17"/>
      <c r="D39" s="37"/>
      <c r="E39" s="38"/>
      <c r="F39" s="38"/>
      <c r="G39" s="38"/>
      <c r="H39" s="38"/>
      <c r="I39" s="39"/>
      <c r="J39" s="22"/>
      <c r="K39" s="4"/>
      <c r="L39" s="4"/>
      <c r="M39" s="4"/>
      <c r="N39" s="4"/>
      <c r="O39" s="4"/>
      <c r="P39" s="4"/>
      <c r="Q39" s="13">
        <f t="shared" si="1"/>
        <v>0</v>
      </c>
    </row>
    <row r="40" spans="2:17" x14ac:dyDescent="0.25">
      <c r="B40" s="15">
        <v>32</v>
      </c>
      <c r="C40" s="17"/>
      <c r="D40" s="37"/>
      <c r="E40" s="38"/>
      <c r="F40" s="38"/>
      <c r="G40" s="38"/>
      <c r="H40" s="38"/>
      <c r="I40" s="39"/>
      <c r="J40" s="22"/>
      <c r="K40" s="4"/>
      <c r="L40" s="4"/>
      <c r="M40" s="4"/>
      <c r="N40" s="4"/>
      <c r="O40" s="4"/>
      <c r="P40" s="4"/>
      <c r="Q40" s="13">
        <f t="shared" si="1"/>
        <v>0</v>
      </c>
    </row>
    <row r="41" spans="2:17" x14ac:dyDescent="0.25">
      <c r="B41" s="15">
        <v>33</v>
      </c>
      <c r="C41" s="17"/>
      <c r="D41" s="37"/>
      <c r="E41" s="38"/>
      <c r="F41" s="38"/>
      <c r="G41" s="38"/>
      <c r="H41" s="38"/>
      <c r="I41" s="39"/>
      <c r="J41" s="22"/>
      <c r="K41" s="4"/>
      <c r="L41" s="4"/>
      <c r="M41" s="4"/>
      <c r="N41" s="4"/>
      <c r="O41" s="4"/>
      <c r="P41" s="4"/>
      <c r="Q41" s="13">
        <f t="shared" si="1"/>
        <v>0</v>
      </c>
    </row>
    <row r="42" spans="2:17" x14ac:dyDescent="0.25">
      <c r="B42" s="15">
        <v>34</v>
      </c>
      <c r="C42" s="17"/>
      <c r="D42" s="37"/>
      <c r="E42" s="38"/>
      <c r="F42" s="38"/>
      <c r="G42" s="38"/>
      <c r="H42" s="38"/>
      <c r="I42" s="39"/>
      <c r="J42" s="22"/>
      <c r="K42" s="4"/>
      <c r="L42" s="4"/>
      <c r="M42" s="4"/>
      <c r="N42" s="4"/>
      <c r="O42" s="4"/>
      <c r="P42" s="4"/>
      <c r="Q42" s="13">
        <f t="shared" si="1"/>
        <v>0</v>
      </c>
    </row>
    <row r="43" spans="2:17" x14ac:dyDescent="0.25">
      <c r="B43" s="15">
        <v>35</v>
      </c>
      <c r="C43" s="17"/>
      <c r="D43" s="37"/>
      <c r="E43" s="38"/>
      <c r="F43" s="38"/>
      <c r="G43" s="38"/>
      <c r="H43" s="38"/>
      <c r="I43" s="39"/>
      <c r="J43" s="22"/>
      <c r="K43" s="4"/>
      <c r="L43" s="4"/>
      <c r="M43" s="4"/>
      <c r="N43" s="4"/>
      <c r="O43" s="4"/>
      <c r="P43" s="4"/>
      <c r="Q43" s="13">
        <f t="shared" si="1"/>
        <v>0</v>
      </c>
    </row>
    <row r="44" spans="2:17" x14ac:dyDescent="0.25">
      <c r="B44" s="15">
        <v>36</v>
      </c>
      <c r="C44" s="17"/>
      <c r="D44" s="37"/>
      <c r="E44" s="38"/>
      <c r="F44" s="38"/>
      <c r="G44" s="38"/>
      <c r="H44" s="38"/>
      <c r="I44" s="39"/>
      <c r="J44" s="22"/>
      <c r="K44" s="4"/>
      <c r="L44" s="4"/>
      <c r="M44" s="4"/>
      <c r="N44" s="4"/>
      <c r="O44" s="4"/>
      <c r="P44" s="4"/>
      <c r="Q44" s="13"/>
    </row>
    <row r="45" spans="2:17" x14ac:dyDescent="0.25">
      <c r="B45" s="15">
        <v>37</v>
      </c>
      <c r="C45" s="17"/>
      <c r="D45" s="37"/>
      <c r="E45" s="38"/>
      <c r="F45" s="38"/>
      <c r="G45" s="38"/>
      <c r="H45" s="38"/>
      <c r="I45" s="39"/>
      <c r="J45" s="22"/>
      <c r="K45" s="4"/>
      <c r="L45" s="4"/>
      <c r="M45" s="4"/>
      <c r="N45" s="4"/>
      <c r="O45" s="4"/>
      <c r="P45" s="4"/>
      <c r="Q45" s="13"/>
    </row>
    <row r="46" spans="2:17" x14ac:dyDescent="0.25">
      <c r="B46" s="15">
        <v>38</v>
      </c>
      <c r="C46" s="17"/>
      <c r="D46" s="37"/>
      <c r="E46" s="38"/>
      <c r="F46" s="38"/>
      <c r="G46" s="38"/>
      <c r="H46" s="38"/>
      <c r="I46" s="39"/>
      <c r="J46" s="22"/>
      <c r="K46" s="4"/>
      <c r="L46" s="4"/>
      <c r="M46" s="4"/>
      <c r="N46" s="4"/>
      <c r="O46" s="4"/>
      <c r="P46" s="4"/>
      <c r="Q46" s="13"/>
    </row>
    <row r="47" spans="2:17" x14ac:dyDescent="0.25">
      <c r="B47" s="15">
        <v>39</v>
      </c>
      <c r="C47" s="17"/>
      <c r="D47" s="37"/>
      <c r="E47" s="38"/>
      <c r="F47" s="38"/>
      <c r="G47" s="38"/>
      <c r="H47" s="38"/>
      <c r="I47" s="39"/>
      <c r="J47" s="22"/>
      <c r="K47" s="4"/>
      <c r="L47" s="4"/>
      <c r="M47" s="4"/>
      <c r="N47" s="4"/>
      <c r="O47" s="4"/>
      <c r="P47" s="4"/>
      <c r="Q47" s="13">
        <f t="shared" si="1"/>
        <v>0</v>
      </c>
    </row>
    <row r="48" spans="2:17" x14ac:dyDescent="0.25">
      <c r="B48" s="15">
        <v>40</v>
      </c>
      <c r="C48" s="17"/>
      <c r="D48" s="37"/>
      <c r="E48" s="38"/>
      <c r="F48" s="38"/>
      <c r="G48" s="38"/>
      <c r="H48" s="38"/>
      <c r="I48" s="39"/>
      <c r="J48" s="22"/>
      <c r="K48" s="4"/>
      <c r="L48" s="4"/>
      <c r="M48" s="4"/>
      <c r="N48" s="4"/>
      <c r="O48" s="4"/>
      <c r="P48" s="4"/>
      <c r="Q48" s="13">
        <f t="shared" si="1"/>
        <v>0</v>
      </c>
    </row>
    <row r="49" spans="2:17" x14ac:dyDescent="0.25">
      <c r="B49" s="15">
        <v>41</v>
      </c>
      <c r="C49" s="17"/>
      <c r="D49" s="37"/>
      <c r="E49" s="38"/>
      <c r="F49" s="38"/>
      <c r="G49" s="38"/>
      <c r="H49" s="38"/>
      <c r="I49" s="39"/>
      <c r="J49" s="22"/>
      <c r="K49" s="4"/>
      <c r="L49" s="4"/>
      <c r="M49" s="4"/>
      <c r="N49" s="4"/>
      <c r="O49" s="4"/>
      <c r="P49" s="4"/>
      <c r="Q49" s="13">
        <f t="shared" si="1"/>
        <v>0</v>
      </c>
    </row>
    <row r="50" spans="2:17" x14ac:dyDescent="0.25">
      <c r="B50" s="15">
        <v>42</v>
      </c>
      <c r="C50" s="17"/>
      <c r="D50" s="37"/>
      <c r="E50" s="38"/>
      <c r="F50" s="38"/>
      <c r="G50" s="38"/>
      <c r="H50" s="38"/>
      <c r="I50" s="39"/>
      <c r="J50" s="22"/>
      <c r="K50" s="4"/>
      <c r="L50" s="4"/>
      <c r="M50" s="4"/>
      <c r="N50" s="4"/>
      <c r="O50" s="4"/>
      <c r="P50" s="4"/>
      <c r="Q50" s="13">
        <f t="shared" si="1"/>
        <v>0</v>
      </c>
    </row>
    <row r="51" spans="2:17" x14ac:dyDescent="0.25">
      <c r="B51" s="15">
        <v>43</v>
      </c>
      <c r="C51" s="17"/>
      <c r="D51" s="37"/>
      <c r="E51" s="38"/>
      <c r="F51" s="38"/>
      <c r="G51" s="38"/>
      <c r="H51" s="38"/>
      <c r="I51" s="39"/>
      <c r="J51" s="22"/>
      <c r="K51" s="4"/>
      <c r="L51" s="4"/>
      <c r="M51" s="4"/>
      <c r="N51" s="4"/>
      <c r="O51" s="4"/>
      <c r="P51" s="4"/>
      <c r="Q51" s="13">
        <f t="shared" ref="Q51:Q53" si="2">SUM(J51:P51)/7</f>
        <v>0</v>
      </c>
    </row>
    <row r="52" spans="2:17" x14ac:dyDescent="0.25">
      <c r="B52" s="15">
        <v>44</v>
      </c>
      <c r="C52" s="17"/>
      <c r="D52" s="37"/>
      <c r="E52" s="38"/>
      <c r="F52" s="38"/>
      <c r="G52" s="38"/>
      <c r="H52" s="38"/>
      <c r="I52" s="39"/>
      <c r="J52" s="22"/>
      <c r="K52" s="4"/>
      <c r="L52" s="4"/>
      <c r="M52" s="4"/>
      <c r="N52" s="4"/>
      <c r="O52" s="4"/>
      <c r="P52" s="4"/>
      <c r="Q52" s="13">
        <f t="shared" si="2"/>
        <v>0</v>
      </c>
    </row>
    <row r="53" spans="2:17" x14ac:dyDescent="0.25">
      <c r="B53" s="15">
        <v>45</v>
      </c>
      <c r="C53" s="17"/>
      <c r="D53" s="37"/>
      <c r="E53" s="38"/>
      <c r="F53" s="38"/>
      <c r="G53" s="38"/>
      <c r="H53" s="38"/>
      <c r="I53" s="39"/>
      <c r="J53" s="22"/>
      <c r="K53" s="4"/>
      <c r="L53" s="4"/>
      <c r="M53" s="4"/>
      <c r="N53" s="4"/>
      <c r="O53" s="4"/>
      <c r="P53" s="4"/>
      <c r="Q53" s="13">
        <f t="shared" si="2"/>
        <v>0</v>
      </c>
    </row>
    <row r="54" spans="2:17" x14ac:dyDescent="0.25">
      <c r="C54" s="24"/>
      <c r="D54" s="24"/>
      <c r="E54" s="1"/>
      <c r="J54" s="23"/>
    </row>
    <row r="55" spans="2:17" x14ac:dyDescent="0.25">
      <c r="C55" s="24"/>
      <c r="D55" s="24"/>
      <c r="E55" s="1"/>
      <c r="H55" s="27" t="s">
        <v>19</v>
      </c>
      <c r="I55" s="27"/>
      <c r="J55" s="4">
        <f>COUNTIF(J9:J53,"&gt;=70")</f>
        <v>20</v>
      </c>
      <c r="K55" s="14">
        <f t="shared" ref="K55:P55" si="3">COUNTIF(K9:K53,"&gt;=70")</f>
        <v>20</v>
      </c>
      <c r="L55" s="14">
        <f>COUNTIF(L9:L53,"&gt;=70")</f>
        <v>20</v>
      </c>
      <c r="M55" s="4">
        <f>COUNTIF(M9:M53,"&gt;=70")</f>
        <v>20</v>
      </c>
      <c r="N55" s="4">
        <f t="shared" si="3"/>
        <v>0</v>
      </c>
      <c r="O55" s="4">
        <f t="shared" si="3"/>
        <v>0</v>
      </c>
      <c r="P55" s="4">
        <f t="shared" si="3"/>
        <v>0</v>
      </c>
      <c r="Q55" s="12">
        <f>COUNTIF(Q9:Q53,"&gt;=70")</f>
        <v>20</v>
      </c>
    </row>
    <row r="56" spans="2:17" x14ac:dyDescent="0.25">
      <c r="C56" s="24"/>
      <c r="D56" s="24"/>
      <c r="E56" s="6"/>
      <c r="H56" s="27" t="s">
        <v>20</v>
      </c>
      <c r="I56" s="27"/>
      <c r="J56" s="4">
        <f>COUNTIF(J9:J54,"&lt;70")</f>
        <v>0</v>
      </c>
      <c r="K56" s="14">
        <f t="shared" ref="K56:P56" si="4">COUNTIF(K9:K54,"&lt;70")</f>
        <v>0</v>
      </c>
      <c r="L56" s="14">
        <f>COUNTIF(L9:L54,"&lt;70")</f>
        <v>0</v>
      </c>
      <c r="M56" s="4">
        <f>COUNTIF(M9:M54,"&lt;70")</f>
        <v>0</v>
      </c>
      <c r="N56" s="4">
        <f t="shared" si="4"/>
        <v>0</v>
      </c>
      <c r="O56" s="4">
        <f t="shared" si="4"/>
        <v>0</v>
      </c>
      <c r="P56" s="4">
        <f t="shared" si="4"/>
        <v>0</v>
      </c>
      <c r="Q56" s="12">
        <f>COUNTIF(Q9:Q16,"&lt;70")</f>
        <v>0</v>
      </c>
    </row>
    <row r="57" spans="2:17" x14ac:dyDescent="0.25">
      <c r="C57" s="24"/>
      <c r="D57" s="24"/>
      <c r="E57" s="24"/>
      <c r="H57" s="27" t="s">
        <v>21</v>
      </c>
      <c r="I57" s="27"/>
      <c r="J57" s="4">
        <f>COUNT(J9:J53)</f>
        <v>20</v>
      </c>
      <c r="K57" s="14">
        <f t="shared" ref="K57:P57" si="5">COUNT(K9:K53)</f>
        <v>20</v>
      </c>
      <c r="L57" s="14">
        <f>COUNT(L9:L53)</f>
        <v>20</v>
      </c>
      <c r="M57" s="4">
        <f>COUNT(M9:M53)</f>
        <v>20</v>
      </c>
      <c r="N57" s="4">
        <f t="shared" si="5"/>
        <v>0</v>
      </c>
      <c r="O57" s="4">
        <f t="shared" si="5"/>
        <v>0</v>
      </c>
      <c r="P57" s="4">
        <f t="shared" si="5"/>
        <v>0</v>
      </c>
      <c r="Q57" s="12">
        <f>COUNT(Q9:Q16)</f>
        <v>8</v>
      </c>
    </row>
    <row r="58" spans="2:17" x14ac:dyDescent="0.25">
      <c r="C58" s="24"/>
      <c r="D58" s="24"/>
      <c r="E58" s="1"/>
      <c r="H58" s="28" t="s">
        <v>16</v>
      </c>
      <c r="I58" s="28"/>
      <c r="J58" s="7">
        <f>J55/J57</f>
        <v>1</v>
      </c>
      <c r="K58" s="9">
        <f t="shared" ref="K58:Q58" si="6">K55/K57</f>
        <v>1</v>
      </c>
      <c r="L58" s="9">
        <f t="shared" si="6"/>
        <v>1</v>
      </c>
      <c r="M58" s="18">
        <f t="shared" si="6"/>
        <v>1</v>
      </c>
      <c r="N58" s="9" t="e">
        <f t="shared" si="6"/>
        <v>#DIV/0!</v>
      </c>
      <c r="O58" s="9" t="e">
        <f t="shared" si="6"/>
        <v>#DIV/0!</v>
      </c>
      <c r="P58" s="9" t="e">
        <f t="shared" si="6"/>
        <v>#DIV/0!</v>
      </c>
      <c r="Q58" s="11">
        <f t="shared" si="6"/>
        <v>2.5</v>
      </c>
    </row>
    <row r="59" spans="2:17" x14ac:dyDescent="0.25">
      <c r="C59" s="24"/>
      <c r="D59" s="24"/>
      <c r="E59" s="1"/>
      <c r="H59" s="28" t="s">
        <v>17</v>
      </c>
      <c r="I59" s="28"/>
      <c r="J59" s="7">
        <f>J56/J57</f>
        <v>0</v>
      </c>
      <c r="K59" s="7">
        <f t="shared" ref="K59:Q59" si="7">K56/K57</f>
        <v>0</v>
      </c>
      <c r="L59" s="9">
        <f t="shared" si="7"/>
        <v>0</v>
      </c>
      <c r="M59" s="18">
        <f t="shared" si="7"/>
        <v>0</v>
      </c>
      <c r="N59" s="9" t="e">
        <f t="shared" si="7"/>
        <v>#DIV/0!</v>
      </c>
      <c r="O59" s="9" t="e">
        <f t="shared" si="7"/>
        <v>#DIV/0!</v>
      </c>
      <c r="P59" s="9" t="e">
        <f t="shared" si="7"/>
        <v>#DIV/0!</v>
      </c>
      <c r="Q59" s="11">
        <f t="shared" si="7"/>
        <v>0</v>
      </c>
    </row>
    <row r="60" spans="2:17" x14ac:dyDescent="0.25">
      <c r="C60" s="24"/>
      <c r="D60" s="24"/>
      <c r="E60" s="6"/>
    </row>
    <row r="61" spans="2:17" x14ac:dyDescent="0.25">
      <c r="C61" s="1"/>
      <c r="D61" s="1"/>
      <c r="E61" s="6"/>
    </row>
    <row r="63" spans="2:17" x14ac:dyDescent="0.25">
      <c r="J63" s="25"/>
      <c r="K63" s="25"/>
      <c r="L63" s="25"/>
      <c r="M63" s="25"/>
      <c r="N63" s="25"/>
      <c r="O63" s="25"/>
      <c r="P63" s="25"/>
    </row>
    <row r="64" spans="2:17" x14ac:dyDescent="0.25">
      <c r="J64" s="26" t="s">
        <v>18</v>
      </c>
      <c r="K64" s="26"/>
      <c r="L64" s="26"/>
      <c r="M64" s="26"/>
      <c r="N64" s="26"/>
      <c r="O64" s="26"/>
      <c r="P64" s="26"/>
    </row>
  </sheetData>
  <mergeCells count="67">
    <mergeCell ref="D52:I52"/>
    <mergeCell ref="D53:I53"/>
    <mergeCell ref="D47:I47"/>
    <mergeCell ref="D48:I48"/>
    <mergeCell ref="D49:I49"/>
    <mergeCell ref="D50:I50"/>
    <mergeCell ref="D51:I51"/>
    <mergeCell ref="D42:I42"/>
    <mergeCell ref="D43:I43"/>
    <mergeCell ref="D44:I44"/>
    <mergeCell ref="D45:I45"/>
    <mergeCell ref="D46:I46"/>
    <mergeCell ref="D37:I37"/>
    <mergeCell ref="D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2:I22"/>
    <mergeCell ref="D23:I23"/>
    <mergeCell ref="D24:I24"/>
    <mergeCell ref="D25:I25"/>
    <mergeCell ref="D26:I26"/>
    <mergeCell ref="D17:I17"/>
    <mergeCell ref="D18:I18"/>
    <mergeCell ref="D19:I19"/>
    <mergeCell ref="D20:I20"/>
    <mergeCell ref="D21:I21"/>
    <mergeCell ref="D9:I9"/>
    <mergeCell ref="D16:I16"/>
    <mergeCell ref="D15:I15"/>
    <mergeCell ref="D14:I14"/>
    <mergeCell ref="D13:I13"/>
    <mergeCell ref="D12:I12"/>
    <mergeCell ref="D11:I11"/>
    <mergeCell ref="D10:I10"/>
    <mergeCell ref="D8:I8"/>
    <mergeCell ref="B2:P2"/>
    <mergeCell ref="C3:P3"/>
    <mergeCell ref="D4:G4"/>
    <mergeCell ref="J4:K4"/>
    <mergeCell ref="D6:G6"/>
    <mergeCell ref="I6:J6"/>
    <mergeCell ref="K6:P6"/>
    <mergeCell ref="C55:D55"/>
    <mergeCell ref="H55:I55"/>
    <mergeCell ref="C54:D54"/>
    <mergeCell ref="C56:D56"/>
    <mergeCell ref="H56:I56"/>
    <mergeCell ref="C60:D60"/>
    <mergeCell ref="J63:P63"/>
    <mergeCell ref="J64:P64"/>
    <mergeCell ref="C57:E57"/>
    <mergeCell ref="H57:I57"/>
    <mergeCell ref="C58:D58"/>
    <mergeCell ref="H58:I58"/>
    <mergeCell ref="C59:D59"/>
    <mergeCell ref="H59:I59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LOGISTICA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2024-03-01T19:21:01Z</cp:lastPrinted>
  <dcterms:created xsi:type="dcterms:W3CDTF">2023-03-14T19:16:59Z</dcterms:created>
  <dcterms:modified xsi:type="dcterms:W3CDTF">2025-06-09T22:30:19Z</dcterms:modified>
</cp:coreProperties>
</file>