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tona_\Desktop\SEMESTRE FEB-JUN 2025\EVIDENCIAS DOCENTES FEB-JUN 2025\OTZ\"/>
    </mc:Choice>
  </mc:AlternateContent>
  <xr:revisionPtr revIDLastSave="0" documentId="8_{006AD02F-6794-4CE7-9340-E6477477B6C0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401A" sheetId="1" r:id="rId1"/>
    <sheet name="401B" sheetId="4" r:id="rId2"/>
    <sheet name="FINAL" sheetId="2" r:id="rId3"/>
  </sheets>
  <definedNames>
    <definedName name="_xlnm.Print_Area" localSheetId="0">'401A'!$A$1:$P$49</definedName>
    <definedName name="_xlnm.Print_Area" localSheetId="1">'401B'!$A$1:$P$49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6" i="1" l="1"/>
  <c r="O39" i="4"/>
  <c r="N39" i="4"/>
  <c r="M39" i="4"/>
  <c r="L39" i="4"/>
  <c r="K39" i="4"/>
  <c r="J39" i="4"/>
  <c r="I39" i="4"/>
  <c r="O38" i="4"/>
  <c r="O41" i="4" s="1"/>
  <c r="N38" i="4"/>
  <c r="N41" i="4" s="1"/>
  <c r="M38" i="4"/>
  <c r="M41" i="4" s="1"/>
  <c r="L38" i="4"/>
  <c r="L41" i="4" s="1"/>
  <c r="K38" i="4"/>
  <c r="K41" i="4" s="1"/>
  <c r="J38" i="4"/>
  <c r="I38" i="4"/>
  <c r="O37" i="4"/>
  <c r="O40" i="4" s="1"/>
  <c r="N37" i="4"/>
  <c r="N40" i="4" s="1"/>
  <c r="M37" i="4"/>
  <c r="M40" i="4" s="1"/>
  <c r="L37" i="4"/>
  <c r="L40" i="4" s="1"/>
  <c r="K37" i="4"/>
  <c r="K40" i="4" s="1"/>
  <c r="J37" i="4"/>
  <c r="I37" i="4"/>
  <c r="P35" i="4"/>
  <c r="P34" i="4"/>
  <c r="P33" i="4"/>
  <c r="P32" i="4"/>
  <c r="P31" i="4"/>
  <c r="P30" i="4"/>
  <c r="P29" i="4"/>
  <c r="P28" i="4"/>
  <c r="P27" i="4"/>
  <c r="P26" i="4"/>
  <c r="P25" i="4"/>
  <c r="P24" i="4"/>
  <c r="P23" i="4"/>
  <c r="P22" i="4"/>
  <c r="P21" i="4"/>
  <c r="P20" i="4"/>
  <c r="P19" i="4"/>
  <c r="P18" i="4"/>
  <c r="P17" i="4"/>
  <c r="P16" i="4"/>
  <c r="P15" i="4"/>
  <c r="P14" i="4"/>
  <c r="P13" i="4"/>
  <c r="P12" i="4"/>
  <c r="P11" i="4"/>
  <c r="P10" i="4"/>
  <c r="P9" i="4"/>
  <c r="P8" i="4"/>
  <c r="P9" i="1"/>
  <c r="P10" i="1"/>
  <c r="P11" i="1"/>
  <c r="P12" i="1"/>
  <c r="P13" i="1"/>
  <c r="P14" i="1"/>
  <c r="P15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8" i="1"/>
  <c r="J41" i="4" l="1"/>
  <c r="J40" i="4"/>
  <c r="I41" i="4"/>
  <c r="P39" i="4"/>
  <c r="I40" i="4"/>
  <c r="P37" i="4"/>
  <c r="P38" i="4"/>
  <c r="P41" i="4" s="1"/>
  <c r="P40" i="4" l="1"/>
  <c r="B10" i="2"/>
  <c r="B11" i="2" s="1"/>
  <c r="B12" i="2" s="1"/>
  <c r="B13" i="2" s="1"/>
  <c r="B14" i="2" s="1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2" i="2" s="1"/>
  <c r="B33" i="2" s="1"/>
  <c r="B34" i="2" s="1"/>
  <c r="B35" i="2" s="1"/>
  <c r="B38" i="2" s="1"/>
  <c r="J39" i="1"/>
  <c r="K39" i="1"/>
  <c r="L39" i="1"/>
  <c r="M39" i="1"/>
  <c r="N39" i="1"/>
  <c r="O39" i="1"/>
  <c r="J38" i="1"/>
  <c r="K38" i="1"/>
  <c r="L38" i="1"/>
  <c r="M38" i="1"/>
  <c r="N38" i="1"/>
  <c r="O38" i="1"/>
  <c r="J37" i="1"/>
  <c r="K37" i="1"/>
  <c r="L37" i="1"/>
  <c r="M37" i="1"/>
  <c r="N37" i="1"/>
  <c r="O37" i="1"/>
  <c r="I39" i="1"/>
  <c r="I38" i="1"/>
  <c r="I37" i="1"/>
  <c r="J44" i="2"/>
  <c r="J43" i="2"/>
  <c r="J46" i="2" s="1"/>
  <c r="J42" i="2"/>
  <c r="J45" i="2" s="1"/>
  <c r="L41" i="1" l="1"/>
  <c r="L40" i="1"/>
  <c r="I41" i="1"/>
  <c r="K40" i="1"/>
  <c r="J40" i="1"/>
  <c r="I40" i="1"/>
  <c r="O41" i="1"/>
  <c r="O40" i="1"/>
  <c r="M41" i="1"/>
  <c r="M40" i="1"/>
  <c r="N41" i="1"/>
  <c r="N40" i="1"/>
  <c r="J41" i="1"/>
  <c r="K41" i="1"/>
  <c r="P38" i="1"/>
  <c r="P39" i="1"/>
  <c r="P37" i="1"/>
  <c r="P40" i="1" l="1"/>
  <c r="P41" i="1"/>
</calcChain>
</file>

<file path=xl/sharedStrings.xml><?xml version="1.0" encoding="utf-8"?>
<sst xmlns="http://schemas.openxmlformats.org/spreadsheetml/2006/main" count="184" uniqueCount="143">
  <si>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</si>
  <si>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</si>
  <si>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</si>
  <si>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</si>
  <si>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</si>
  <si>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</si>
  <si>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</si>
  <si>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</si>
  <si>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</si>
  <si>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</si>
  <si>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</si>
  <si>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</si>
  <si>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</si>
  <si>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</si>
  <si>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</si>
  <si>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</si>
  <si>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</si>
  <si>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</si>
  <si>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</si>
  <si>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</si>
  <si>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</si>
  <si>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</si>
  <si>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</si>
  <si>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ORD.</t>
  </si>
  <si>
    <t>REG.</t>
  </si>
  <si>
    <t>PROM.</t>
  </si>
  <si>
    <t>FEBRERO-JUNIO 2025</t>
  </si>
  <si>
    <t>FISICA</t>
  </si>
  <si>
    <t>401 A</t>
  </si>
  <si>
    <t>DR. OSCAR TAXILAGA ZETINA</t>
  </si>
  <si>
    <t>231U0009</t>
  </si>
  <si>
    <t>231U0010</t>
  </si>
  <si>
    <t>231U0014</t>
  </si>
  <si>
    <t>231U0016</t>
  </si>
  <si>
    <t>231U0017</t>
  </si>
  <si>
    <t>231U0018</t>
  </si>
  <si>
    <t>231U0021</t>
  </si>
  <si>
    <t>231U0023</t>
  </si>
  <si>
    <t>231U0026</t>
  </si>
  <si>
    <t>231U0027</t>
  </si>
  <si>
    <t>231U0029</t>
  </si>
  <si>
    <t>231U0583</t>
  </si>
  <si>
    <t>231U0030</t>
  </si>
  <si>
    <t>231U0032</t>
  </si>
  <si>
    <t>231U0033</t>
  </si>
  <si>
    <t>221U0098</t>
  </si>
  <si>
    <t>231U0043</t>
  </si>
  <si>
    <t>231U0044</t>
  </si>
  <si>
    <t>231U0045</t>
  </si>
  <si>
    <t>231U0059</t>
  </si>
  <si>
    <t>231U0062</t>
  </si>
  <si>
    <t>231U0069</t>
  </si>
  <si>
    <t>231U0070</t>
  </si>
  <si>
    <t>221U0115</t>
  </si>
  <si>
    <t>231U0075</t>
  </si>
  <si>
    <t>231U0078</t>
  </si>
  <si>
    <t>231U0079</t>
  </si>
  <si>
    <t>231U0085</t>
  </si>
  <si>
    <t>ALVAREZ ELIAS ALAN AMAURY</t>
  </si>
  <si>
    <t>ANOTA HERNANDEZ ERIL ROBERTO</t>
  </si>
  <si>
    <t>BAUTISTA BRAMBILLA ERIK GIOVANNI</t>
  </si>
  <si>
    <t>BERDON LUCHO MARIA EUGENIA</t>
  </si>
  <si>
    <t>BONOLA ALFONSO CRISTIAN DE JESUS</t>
  </si>
  <si>
    <t>BUENO MUÑIZ ALEXSANDRA</t>
  </si>
  <si>
    <t>CARMONA OSORIO GABRIELA</t>
  </si>
  <si>
    <t>CHAGALA JIMENEZ GENESIS JOHANNA</t>
  </si>
  <si>
    <t>CHONTAL CHAVEZ ALFONSO RAFAEL</t>
  </si>
  <si>
    <t>CHONTAL OBIL OSIRIS MONSERRAT</t>
  </si>
  <si>
    <t>CRUZ TEPACH MANUEL FELIPE</t>
  </si>
  <si>
    <t>ENRIQUEZ GOMEZ SCARLET</t>
  </si>
  <si>
    <t>GABINO RODRIGUEZ DIEGO</t>
  </si>
  <si>
    <t>GARCÍA MARTÍNEZ MARCOS</t>
  </si>
  <si>
    <t>GONZALEZ VELASCO JONATHAN</t>
  </si>
  <si>
    <t>LUCHO MIXTEGA JUAN FERNANDO</t>
  </si>
  <si>
    <t>MAIN MORALES HECTOR LUCIANO</t>
  </si>
  <si>
    <t>MARQUEZ CASTELLANOS ORANGEL MANUEL</t>
  </si>
  <si>
    <t>MARTINEZ PALAFOX MARIAN GUADALUPE</t>
  </si>
  <si>
    <t>PONCE FONSECA JULIO CESAR</t>
  </si>
  <si>
    <t>RAMIREZ FIGUEROA MHERLY ESTRELLA</t>
  </si>
  <si>
    <t>RINCON TOTO MARTHA PATRICIA</t>
  </si>
  <si>
    <t>ROBERT GONZALEZ DANIELA</t>
  </si>
  <si>
    <t>SANCHEZ BARRAZA ANGEL DE JESUS</t>
  </si>
  <si>
    <t>SOLANO CHAVEZ FERNANDO</t>
  </si>
  <si>
    <t>VELASCO ALVAREZ CHELSEA NICOLE</t>
  </si>
  <si>
    <t>VELASCO CATEMAXCA JESUS</t>
  </si>
  <si>
    <t>XALA FISCAL JESSICA DEL CARMEN</t>
  </si>
  <si>
    <t>231U0007</t>
  </si>
  <si>
    <t>231U0008</t>
  </si>
  <si>
    <t>231U0015</t>
  </si>
  <si>
    <t>231U0019</t>
  </si>
  <si>
    <t>231U0622</t>
  </si>
  <si>
    <t>231U0022</t>
  </si>
  <si>
    <t>231U0024</t>
  </si>
  <si>
    <t>231U0028</t>
  </si>
  <si>
    <t>231U0031</t>
  </si>
  <si>
    <t>231U0664</t>
  </si>
  <si>
    <t>231U0584</t>
  </si>
  <si>
    <t>231U0038</t>
  </si>
  <si>
    <t>231U0046</t>
  </si>
  <si>
    <t>231U0049</t>
  </si>
  <si>
    <t>231U0050</t>
  </si>
  <si>
    <t>231U0051</t>
  </si>
  <si>
    <t>231U0054</t>
  </si>
  <si>
    <t>231U0057</t>
  </si>
  <si>
    <t>231U0058</t>
  </si>
  <si>
    <t>231U0060</t>
  </si>
  <si>
    <t>231U0061</t>
  </si>
  <si>
    <t>231U0068</t>
  </si>
  <si>
    <t>231U0073</t>
  </si>
  <si>
    <t>231U0074</t>
  </si>
  <si>
    <t>231U0077</t>
  </si>
  <si>
    <t>231U0081</t>
  </si>
  <si>
    <t>231U0083</t>
  </si>
  <si>
    <t>231U0084</t>
  </si>
  <si>
    <t>ABSALON ABRAJAM JOSE ARMANDO</t>
  </si>
  <si>
    <t>AGUILAR GOMEZ CHRISTOPHER</t>
  </si>
  <si>
    <t>BELLI ARRES LUIS MAURI</t>
  </si>
  <si>
    <t>BUSTAMANTE MARTINEZ JUDAS  DE JESUS</t>
  </si>
  <si>
    <t>CARMONA DURANTE ARMANDO</t>
  </si>
  <si>
    <t>CHACHA NATO MAGDIEL</t>
  </si>
  <si>
    <t>CHAPOL VENTURA KARLA  DENISSE</t>
  </si>
  <si>
    <t>COUBERT JARAMILLO EMILY AYLIN</t>
  </si>
  <si>
    <t>GARCIA GUERRERO CAROL</t>
  </si>
  <si>
    <t>GONZALEZ ROBLES ADONAY VICENTE</t>
  </si>
  <si>
    <t>HILARIO HERNANDEZ JOSE ARMANDO</t>
  </si>
  <si>
    <t>IXBA LAZCANO FELIPE</t>
  </si>
  <si>
    <t>MARTÍNEZ BARCENAS EMMANUEL</t>
  </si>
  <si>
    <t>MEZO XOLO JESUS ALBERTO</t>
  </si>
  <si>
    <t>MIROS LUCHO BENITO</t>
  </si>
  <si>
    <t>MIXTEGA ALTAMIRANO JANNET ARELY</t>
  </si>
  <si>
    <t>ORTIZ CAMACHO ZURIEL ALEXANDER</t>
  </si>
  <si>
    <t>POLITO COBAXIN YULIANA</t>
  </si>
  <si>
    <t>POLITO IXTEPAN IVANA YAMILA</t>
  </si>
  <si>
    <t>PUCHETA PELAYO ESTRELLA ARLETTE</t>
  </si>
  <si>
    <t>RAMIREZ ALEGRIA MARCO ANTONIO</t>
  </si>
  <si>
    <t>REYES PAXTIAN UZZIEL</t>
  </si>
  <si>
    <t>SANCHEZ MULATO MIGUEL ANGEL</t>
  </si>
  <si>
    <t>SANCHEZ SINTA FLORISSA</t>
  </si>
  <si>
    <t>TON LOPEZ MARIA FERNANDA</t>
  </si>
  <si>
    <t>VELAZQUEZ BAXIN ERICK RAUL</t>
  </si>
  <si>
    <t>VICENTE BONFIL CITLALI DEL CARMEN</t>
  </si>
  <si>
    <t>VILLEGAS CHIGO MARIO NESTOR</t>
  </si>
  <si>
    <t>401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</si>
</sst>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Roboto"/>
    </font>
    <font>
      <sz val="7.5"/>
      <name val="Franklin Gothic Medium"/>
      <family val="2"/>
    </font>
    <font>
      <sz val="7.5"/>
      <name val="Franklin Gothic Medium"/>
      <family val="2"/>
    </font>
    <font>
      <sz val="8"/>
      <color theme="1"/>
      <name val="Franklin Gothic Medium"/>
      <family val="2"/>
    </font>
    <font>
      <sz val="7.5"/>
      <color theme="1"/>
      <name val="Franklin Gothic Medium"/>
      <family val="2"/>
    </font>
    <font>
      <sz val="10"/>
      <name val="Calibri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12" fillId="0" borderId="0"/>
  </cellStyleXfs>
  <cellXfs count="55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0" fillId="0" borderId="1" xfId="0" applyBorder="1"/>
    <xf numFmtId="0" fontId="1" fillId="0" borderId="0" xfId="0" applyFont="1" applyAlignment="1">
      <alignment horizontal="center"/>
    </xf>
    <xf numFmtId="9" fontId="1" fillId="0" borderId="2" xfId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9" fontId="5" fillId="0" borderId="2" xfId="1" applyFont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9" fontId="5" fillId="2" borderId="2" xfId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9" fontId="5" fillId="0" borderId="0" xfId="1" applyFont="1" applyBorder="1" applyAlignment="1">
      <alignment horizontal="center"/>
    </xf>
    <xf numFmtId="9" fontId="1" fillId="0" borderId="0" xfId="1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6" fillId="0" borderId="2" xfId="0" applyFont="1" applyBorder="1" applyAlignment="1">
      <alignment vertical="center" wrapText="1"/>
    </xf>
    <xf numFmtId="0" fontId="9" fillId="0" borderId="2" xfId="0" applyFont="1" applyBorder="1" applyAlignment="1">
      <alignment horizontal="left"/>
    </xf>
    <xf numFmtId="0" fontId="6" fillId="0" borderId="12" xfId="0" applyFont="1" applyBorder="1" applyAlignment="1">
      <alignment vertical="center" wrapText="1"/>
    </xf>
    <xf numFmtId="0" fontId="6" fillId="0" borderId="6" xfId="0" applyFont="1" applyBorder="1" applyAlignment="1">
      <alignment vertical="center" wrapText="1"/>
    </xf>
    <xf numFmtId="0" fontId="11" fillId="0" borderId="8" xfId="0" applyFont="1" applyBorder="1" applyAlignment="1">
      <alignment horizontal="right" vertical="top" wrapText="1" indent="1"/>
    </xf>
    <xf numFmtId="0" fontId="4" fillId="0" borderId="0" xfId="2" applyFont="1" applyAlignment="1">
      <alignment horizontal="center"/>
    </xf>
    <xf numFmtId="0" fontId="2" fillId="0" borderId="0" xfId="0" applyFont="1" applyAlignment="1">
      <alignment horizontal="center"/>
    </xf>
    <xf numFmtId="0" fontId="7" fillId="0" borderId="11" xfId="0" applyFont="1" applyBorder="1" applyAlignment="1">
      <alignment horizontal="left" vertical="top" wrapText="1"/>
    </xf>
    <xf numFmtId="0" fontId="8" fillId="0" borderId="9" xfId="0" applyFont="1" applyBorder="1" applyAlignment="1">
      <alignment horizontal="left" vertical="top" wrapText="1"/>
    </xf>
    <xf numFmtId="0" fontId="8" fillId="0" borderId="13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7" fillId="0" borderId="16" xfId="0" applyFont="1" applyBorder="1" applyAlignment="1">
      <alignment horizontal="left" vertical="top" wrapText="1"/>
    </xf>
    <xf numFmtId="0" fontId="8" fillId="0" borderId="17" xfId="0" applyFont="1" applyBorder="1" applyAlignment="1">
      <alignment horizontal="left" vertical="top" wrapText="1"/>
    </xf>
    <xf numFmtId="0" fontId="8" fillId="0" borderId="18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7" fillId="0" borderId="9" xfId="0" applyFont="1" applyBorder="1" applyAlignment="1">
      <alignment horizontal="left" vertical="top" wrapText="1"/>
    </xf>
    <xf numFmtId="0" fontId="7" fillId="0" borderId="13" xfId="0" applyFont="1" applyBorder="1" applyAlignment="1">
      <alignment horizontal="left" vertical="top" wrapText="1"/>
    </xf>
    <xf numFmtId="0" fontId="10" fillId="0" borderId="4" xfId="0" applyFont="1" applyBorder="1" applyAlignment="1">
      <alignment horizontal="left"/>
    </xf>
    <xf numFmtId="0" fontId="10" fillId="0" borderId="5" xfId="0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/>
    <xf numFmtId="0" fontId="7" fillId="0" borderId="14" xfId="0" applyFont="1" applyBorder="1" applyAlignment="1">
      <alignment horizontal="left" vertical="top" wrapText="1"/>
    </xf>
    <xf numFmtId="0" fontId="8" fillId="0" borderId="10" xfId="0" applyFont="1" applyBorder="1" applyAlignment="1">
      <alignment horizontal="left" vertical="top" wrapText="1"/>
    </xf>
    <xf numFmtId="0" fontId="8" fillId="0" borderId="15" xfId="0" applyFont="1" applyBorder="1" applyAlignment="1">
      <alignment horizontal="left" vertical="top" wrapText="1"/>
    </xf>
    <xf numFmtId="0" fontId="10" fillId="0" borderId="2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</cellXfs>
  <cellStyles count="3">
    <cellStyle name="Normal" xfId="0" builtinId="0"/>
    <cellStyle name="Normal 2" xfId="2" xr:uid="{E9C72BD0-A271-4CA3-A483-679BF81351C8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127001</xdr:colOff>
      <xdr:row>38</xdr:row>
      <xdr:rowOff>158750</xdr:rowOff>
    </xdr:from>
    <xdr:to>
      <xdr:col>11</xdr:col>
      <xdr:colOff>413511</xdr:colOff>
      <xdr:row>48</xdr:row>
      <xdr:rowOff>78316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2C064F5-0612-4359-A606-32A5649DC0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52584" y="6656917"/>
          <a:ext cx="678094" cy="171873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127001</xdr:colOff>
      <xdr:row>38</xdr:row>
      <xdr:rowOff>158750</xdr:rowOff>
    </xdr:from>
    <xdr:to>
      <xdr:col>11</xdr:col>
      <xdr:colOff>413511</xdr:colOff>
      <xdr:row>48</xdr:row>
      <xdr:rowOff>78316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AEE70E6-1C7D-49CA-96BC-EEB3105C6C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73751" y="6794500"/>
          <a:ext cx="680210" cy="176106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46"/>
  <sheetViews>
    <sheetView view="pageBreakPreview" zoomScale="120" zoomScaleNormal="110" zoomScaleSheetLayoutView="120" workbookViewId="0">
      <selection activeCell="M3" sqref="M3:N3"/>
    </sheetView>
  </sheetViews>
  <sheetFormatPr baseColWidth="10" defaultColWidth="10.77734375" defaultRowHeight="14.4" x14ac:dyDescent="0.3"/>
  <cols>
    <col min="1" max="1" width="5" customWidth="1"/>
    <col min="2" max="2" width="10.88671875" customWidth="1"/>
    <col min="3" max="5" width="7.6640625" customWidth="1"/>
    <col min="6" max="6" width="15.44140625" customWidth="1"/>
    <col min="7" max="8" width="7.6640625" customWidth="1"/>
    <col min="9" max="9" width="7.109375" customWidth="1"/>
    <col min="10" max="11" width="5.6640625" customWidth="1"/>
    <col min="12" max="12" width="6.44140625" customWidth="1"/>
    <col min="13" max="15" width="5.6640625" customWidth="1"/>
    <col min="16" max="16" width="7.44140625" customWidth="1"/>
    <col min="17" max="18" width="5.6640625" customWidth="1"/>
  </cols>
  <sheetData>
    <row r="1" spans="1:17" ht="15.6" x14ac:dyDescent="0.3">
      <c r="A1" s="26" t="s">
        <v>9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3"/>
      <c r="Q1" s="3"/>
    </row>
    <row r="2" spans="1:17" x14ac:dyDescent="0.3">
      <c r="B2" s="45" t="s">
        <v>8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1"/>
      <c r="Q2" s="1"/>
    </row>
    <row r="3" spans="1:17" x14ac:dyDescent="0.3">
      <c r="B3" t="s">
        <v>0</v>
      </c>
      <c r="C3" s="46" t="s">
        <v>27</v>
      </c>
      <c r="D3" s="46"/>
      <c r="E3" s="46"/>
      <c r="F3" s="46"/>
      <c r="H3" t="s">
        <v>1</v>
      </c>
      <c r="I3" s="30" t="s">
        <v>28</v>
      </c>
      <c r="J3" s="30"/>
      <c r="L3" t="s">
        <v>2</v>
      </c>
      <c r="M3" s="31">
        <v>45749</v>
      </c>
      <c r="N3" s="31"/>
    </row>
    <row r="4" spans="1:17" ht="6.75" customHeight="1" x14ac:dyDescent="0.3">
      <c r="C4" s="6"/>
      <c r="D4" s="6"/>
      <c r="E4" s="6"/>
      <c r="F4" s="6"/>
    </row>
    <row r="5" spans="1:17" x14ac:dyDescent="0.3">
      <c r="B5" t="s">
        <v>3</v>
      </c>
      <c r="C5" s="30" t="s">
        <v>26</v>
      </c>
      <c r="D5" s="30"/>
      <c r="E5" s="30"/>
      <c r="F5" s="30"/>
      <c r="H5" s="37" t="s">
        <v>22</v>
      </c>
      <c r="I5" s="37"/>
      <c r="J5" s="38" t="s">
        <v>29</v>
      </c>
      <c r="K5" s="38"/>
      <c r="L5" s="38"/>
      <c r="M5" s="38"/>
      <c r="N5" s="38"/>
      <c r="O5" s="38"/>
    </row>
    <row r="6" spans="1:17" ht="11.25" customHeight="1" x14ac:dyDescent="0.3"/>
    <row r="7" spans="1:17" x14ac:dyDescent="0.3">
      <c r="A7" s="4" t="s">
        <v>4</v>
      </c>
      <c r="B7" s="4" t="s">
        <v>6</v>
      </c>
      <c r="C7" s="32" t="s">
        <v>5</v>
      </c>
      <c r="D7" s="32"/>
      <c r="E7" s="32"/>
      <c r="F7" s="32"/>
      <c r="G7" s="32"/>
      <c r="H7" s="32"/>
      <c r="I7" s="19" t="s">
        <v>7</v>
      </c>
      <c r="J7" s="5" t="s">
        <v>10</v>
      </c>
      <c r="K7" s="5" t="s">
        <v>11</v>
      </c>
      <c r="L7" s="5" t="s">
        <v>12</v>
      </c>
      <c r="M7" s="5" t="s">
        <v>13</v>
      </c>
      <c r="N7" s="5" t="s">
        <v>14</v>
      </c>
      <c r="O7" s="5" t="s">
        <v>15</v>
      </c>
      <c r="P7" s="11" t="s">
        <v>25</v>
      </c>
    </row>
    <row r="8" spans="1:17" ht="12" customHeight="1" x14ac:dyDescent="0.3">
      <c r="A8" s="7">
        <v>1</v>
      </c>
      <c r="B8" s="24" t="s">
        <v>30</v>
      </c>
      <c r="C8" s="33" t="s">
        <v>58</v>
      </c>
      <c r="D8" s="34"/>
      <c r="E8" s="34"/>
      <c r="F8" s="34"/>
      <c r="G8" s="34"/>
      <c r="H8" s="35"/>
      <c r="I8" s="20">
        <v>100</v>
      </c>
      <c r="J8" s="20">
        <v>75</v>
      </c>
      <c r="K8" s="5"/>
      <c r="L8" s="5"/>
      <c r="M8" s="5"/>
      <c r="N8" s="5"/>
      <c r="O8" s="5"/>
      <c r="P8" s="18">
        <f>SUM(I8:O8)</f>
        <v>175</v>
      </c>
    </row>
    <row r="9" spans="1:17" ht="12" customHeight="1" x14ac:dyDescent="0.3">
      <c r="A9" s="7">
        <v>2</v>
      </c>
      <c r="B9" s="24" t="s">
        <v>31</v>
      </c>
      <c r="C9" s="27" t="s">
        <v>59</v>
      </c>
      <c r="D9" s="28"/>
      <c r="E9" s="28"/>
      <c r="F9" s="28"/>
      <c r="G9" s="28"/>
      <c r="H9" s="29"/>
      <c r="I9" s="20">
        <v>100</v>
      </c>
      <c r="J9" s="20">
        <v>80</v>
      </c>
      <c r="K9" s="5"/>
      <c r="L9" s="5"/>
      <c r="M9" s="5"/>
      <c r="N9" s="5"/>
      <c r="O9" s="5"/>
      <c r="P9" s="18">
        <f t="shared" ref="P9:P35" si="0">SUM(I9:O9)</f>
        <v>180</v>
      </c>
    </row>
    <row r="10" spans="1:17" ht="12" customHeight="1" x14ac:dyDescent="0.3">
      <c r="A10" s="7">
        <v>3</v>
      </c>
      <c r="B10" s="24" t="s">
        <v>32</v>
      </c>
      <c r="C10" s="27" t="s">
        <v>60</v>
      </c>
      <c r="D10" s="28"/>
      <c r="E10" s="28"/>
      <c r="F10" s="28"/>
      <c r="G10" s="28"/>
      <c r="H10" s="29"/>
      <c r="I10" s="20">
        <v>100</v>
      </c>
      <c r="J10" s="20">
        <v>95</v>
      </c>
      <c r="K10" s="5"/>
      <c r="L10" s="5"/>
      <c r="M10" s="5"/>
      <c r="N10" s="5"/>
      <c r="O10" s="5"/>
      <c r="P10" s="18">
        <f t="shared" si="0"/>
        <v>195</v>
      </c>
    </row>
    <row r="11" spans="1:17" ht="11.4" customHeight="1" x14ac:dyDescent="0.3">
      <c r="A11" s="7">
        <v>4</v>
      </c>
      <c r="B11" s="24" t="s">
        <v>33</v>
      </c>
      <c r="C11" s="27" t="s">
        <v>61</v>
      </c>
      <c r="D11" s="28"/>
      <c r="E11" s="28"/>
      <c r="F11" s="28"/>
      <c r="G11" s="28"/>
      <c r="H11" s="29"/>
      <c r="I11" s="20">
        <v>60</v>
      </c>
      <c r="J11" s="20">
        <v>30</v>
      </c>
      <c r="K11" s="5"/>
      <c r="L11" s="5"/>
      <c r="M11" s="5"/>
      <c r="N11" s="5"/>
      <c r="O11" s="5"/>
      <c r="P11" s="18">
        <f t="shared" si="0"/>
        <v>90</v>
      </c>
    </row>
    <row r="12" spans="1:17" ht="11.4" customHeight="1" x14ac:dyDescent="0.3">
      <c r="A12" s="7">
        <v>5</v>
      </c>
      <c r="B12" s="24" t="s">
        <v>34</v>
      </c>
      <c r="C12" s="27" t="s">
        <v>62</v>
      </c>
      <c r="D12" s="28"/>
      <c r="E12" s="28"/>
      <c r="F12" s="28"/>
      <c r="G12" s="28"/>
      <c r="H12" s="29"/>
      <c r="I12" s="20">
        <v>80</v>
      </c>
      <c r="J12" s="20">
        <v>75</v>
      </c>
      <c r="K12" s="5"/>
      <c r="L12" s="5"/>
      <c r="M12" s="5"/>
      <c r="N12" s="5"/>
      <c r="O12" s="5"/>
      <c r="P12" s="18">
        <f t="shared" si="0"/>
        <v>155</v>
      </c>
    </row>
    <row r="13" spans="1:17" ht="11.4" customHeight="1" x14ac:dyDescent="0.3">
      <c r="A13" s="7">
        <v>6</v>
      </c>
      <c r="B13" s="25" t="s">
        <v>35</v>
      </c>
      <c r="C13" s="27" t="s">
        <v>63</v>
      </c>
      <c r="D13" s="28"/>
      <c r="E13" s="28"/>
      <c r="F13" s="28"/>
      <c r="G13" s="28"/>
      <c r="H13" s="29"/>
      <c r="I13" s="20">
        <v>60</v>
      </c>
      <c r="J13" s="20">
        <v>20</v>
      </c>
      <c r="K13" s="5"/>
      <c r="L13" s="5"/>
      <c r="M13" s="5"/>
      <c r="N13" s="5"/>
      <c r="O13" s="5"/>
      <c r="P13" s="18">
        <f t="shared" si="0"/>
        <v>80</v>
      </c>
    </row>
    <row r="14" spans="1:17" x14ac:dyDescent="0.3">
      <c r="A14" s="7">
        <v>7</v>
      </c>
      <c r="B14" s="24" t="s">
        <v>36</v>
      </c>
      <c r="C14" s="27" t="s">
        <v>64</v>
      </c>
      <c r="D14" s="28"/>
      <c r="E14" s="28"/>
      <c r="F14" s="28"/>
      <c r="G14" s="28"/>
      <c r="H14" s="29"/>
      <c r="I14" s="20">
        <v>100</v>
      </c>
      <c r="J14" s="20">
        <v>100</v>
      </c>
      <c r="K14" s="5"/>
      <c r="L14" s="5"/>
      <c r="M14" s="5"/>
      <c r="N14" s="5"/>
      <c r="O14" s="5"/>
      <c r="P14" s="18">
        <f t="shared" si="0"/>
        <v>200</v>
      </c>
    </row>
    <row r="15" spans="1:17" x14ac:dyDescent="0.3">
      <c r="A15" s="7">
        <v>8</v>
      </c>
      <c r="B15" s="24" t="s">
        <v>37</v>
      </c>
      <c r="C15" s="27" t="s">
        <v>65</v>
      </c>
      <c r="D15" s="28"/>
      <c r="E15" s="28"/>
      <c r="F15" s="28"/>
      <c r="G15" s="28"/>
      <c r="H15" s="29"/>
      <c r="I15" s="20">
        <v>80</v>
      </c>
      <c r="J15" s="20">
        <v>95</v>
      </c>
      <c r="K15" s="5"/>
      <c r="L15" s="5"/>
      <c r="M15" s="5"/>
      <c r="N15" s="5"/>
      <c r="O15" s="5"/>
      <c r="P15" s="18">
        <f t="shared" si="0"/>
        <v>175</v>
      </c>
    </row>
    <row r="16" spans="1:17" x14ac:dyDescent="0.3">
      <c r="A16" s="7">
        <v>9</v>
      </c>
      <c r="B16" s="24" t="s">
        <v>38</v>
      </c>
      <c r="C16" s="27" t="s">
        <v>66</v>
      </c>
      <c r="D16" s="40"/>
      <c r="E16" s="40"/>
      <c r="F16" s="40"/>
      <c r="G16" s="40"/>
      <c r="H16" s="41"/>
      <c r="I16" s="20">
        <v>100</v>
      </c>
      <c r="J16" s="20">
        <v>100</v>
      </c>
      <c r="K16" s="5"/>
      <c r="L16" s="5"/>
      <c r="M16" s="5"/>
      <c r="N16" s="5"/>
      <c r="O16" s="5"/>
      <c r="P16" s="18">
        <f>SUM(I16:O16)</f>
        <v>200</v>
      </c>
    </row>
    <row r="17" spans="1:16" x14ac:dyDescent="0.3">
      <c r="A17" s="7">
        <v>10</v>
      </c>
      <c r="B17" s="24" t="s">
        <v>39</v>
      </c>
      <c r="C17" s="27" t="s">
        <v>67</v>
      </c>
      <c r="D17" s="28"/>
      <c r="E17" s="28"/>
      <c r="F17" s="28"/>
      <c r="G17" s="28"/>
      <c r="H17" s="29"/>
      <c r="I17" s="20">
        <v>80</v>
      </c>
      <c r="J17" s="20">
        <v>75</v>
      </c>
      <c r="K17" s="5"/>
      <c r="L17" s="5"/>
      <c r="M17" s="5"/>
      <c r="N17" s="5"/>
      <c r="O17" s="5"/>
      <c r="P17" s="18">
        <f t="shared" si="0"/>
        <v>155</v>
      </c>
    </row>
    <row r="18" spans="1:16" x14ac:dyDescent="0.3">
      <c r="A18" s="7">
        <v>11</v>
      </c>
      <c r="B18" s="24" t="s">
        <v>40</v>
      </c>
      <c r="C18" s="27" t="s">
        <v>68</v>
      </c>
      <c r="D18" s="28"/>
      <c r="E18" s="28"/>
      <c r="F18" s="28"/>
      <c r="G18" s="28"/>
      <c r="H18" s="29"/>
      <c r="I18" s="20">
        <v>100</v>
      </c>
      <c r="J18" s="20">
        <v>95</v>
      </c>
      <c r="K18" s="5"/>
      <c r="L18" s="5"/>
      <c r="M18" s="5"/>
      <c r="N18" s="5"/>
      <c r="O18" s="5"/>
      <c r="P18" s="18">
        <f t="shared" si="0"/>
        <v>195</v>
      </c>
    </row>
    <row r="19" spans="1:16" x14ac:dyDescent="0.3">
      <c r="A19" s="7">
        <v>12</v>
      </c>
      <c r="B19" s="24" t="s">
        <v>41</v>
      </c>
      <c r="C19" s="27" t="s">
        <v>69</v>
      </c>
      <c r="D19" s="40"/>
      <c r="E19" s="40"/>
      <c r="F19" s="40"/>
      <c r="G19" s="40"/>
      <c r="H19" s="41"/>
      <c r="I19" s="20">
        <v>100</v>
      </c>
      <c r="J19" s="20">
        <v>95</v>
      </c>
      <c r="K19" s="5"/>
      <c r="L19" s="5"/>
      <c r="M19" s="5"/>
      <c r="N19" s="5"/>
      <c r="O19" s="5"/>
      <c r="P19" s="18">
        <f t="shared" si="0"/>
        <v>195</v>
      </c>
    </row>
    <row r="20" spans="1:16" x14ac:dyDescent="0.3">
      <c r="A20" s="7">
        <v>13</v>
      </c>
      <c r="B20" s="24" t="s">
        <v>42</v>
      </c>
      <c r="C20" s="27" t="s">
        <v>70</v>
      </c>
      <c r="D20" s="28"/>
      <c r="E20" s="28"/>
      <c r="F20" s="28"/>
      <c r="G20" s="28"/>
      <c r="H20" s="29"/>
      <c r="I20" s="20">
        <v>100</v>
      </c>
      <c r="J20" s="20">
        <v>100</v>
      </c>
      <c r="K20" s="5"/>
      <c r="L20" s="5"/>
      <c r="M20" s="5"/>
      <c r="N20" s="5"/>
      <c r="O20" s="5"/>
      <c r="P20" s="18">
        <f t="shared" si="0"/>
        <v>200</v>
      </c>
    </row>
    <row r="21" spans="1:16" x14ac:dyDescent="0.3">
      <c r="A21" s="7">
        <v>14</v>
      </c>
      <c r="B21" s="24" t="s">
        <v>43</v>
      </c>
      <c r="C21" s="27" t="s">
        <v>71</v>
      </c>
      <c r="D21" s="28"/>
      <c r="E21" s="28"/>
      <c r="F21" s="28"/>
      <c r="G21" s="28"/>
      <c r="H21" s="29"/>
      <c r="I21" s="20">
        <v>100</v>
      </c>
      <c r="J21" s="20">
        <v>80</v>
      </c>
      <c r="K21" s="5"/>
      <c r="L21" s="5"/>
      <c r="M21" s="5"/>
      <c r="N21" s="5"/>
      <c r="O21" s="5"/>
      <c r="P21" s="18">
        <f t="shared" si="0"/>
        <v>180</v>
      </c>
    </row>
    <row r="22" spans="1:16" x14ac:dyDescent="0.3">
      <c r="A22" s="7">
        <v>15</v>
      </c>
      <c r="B22" s="24" t="s">
        <v>44</v>
      </c>
      <c r="C22" s="27" t="s">
        <v>72</v>
      </c>
      <c r="D22" s="28"/>
      <c r="E22" s="28"/>
      <c r="F22" s="28"/>
      <c r="G22" s="28"/>
      <c r="H22" s="29"/>
      <c r="I22" s="20">
        <v>40</v>
      </c>
      <c r="J22" s="20">
        <v>75</v>
      </c>
      <c r="K22" s="5"/>
      <c r="L22" s="5"/>
      <c r="M22" s="5"/>
      <c r="N22" s="5"/>
      <c r="O22" s="5"/>
      <c r="P22" s="18">
        <f t="shared" si="0"/>
        <v>115</v>
      </c>
    </row>
    <row r="23" spans="1:16" x14ac:dyDescent="0.3">
      <c r="A23" s="7">
        <v>16</v>
      </c>
      <c r="B23" s="24" t="s">
        <v>45</v>
      </c>
      <c r="C23" s="27" t="s">
        <v>73</v>
      </c>
      <c r="D23" s="40"/>
      <c r="E23" s="40"/>
      <c r="F23" s="40"/>
      <c r="G23" s="40"/>
      <c r="H23" s="41"/>
      <c r="I23" s="20">
        <v>50</v>
      </c>
      <c r="J23" s="20">
        <v>0</v>
      </c>
      <c r="K23" s="5"/>
      <c r="L23" s="5"/>
      <c r="M23" s="5"/>
      <c r="N23" s="5"/>
      <c r="O23" s="5"/>
      <c r="P23" s="18">
        <f t="shared" si="0"/>
        <v>50</v>
      </c>
    </row>
    <row r="24" spans="1:16" x14ac:dyDescent="0.3">
      <c r="A24" s="7">
        <v>17</v>
      </c>
      <c r="B24" s="24" t="s">
        <v>46</v>
      </c>
      <c r="C24" s="27" t="s">
        <v>74</v>
      </c>
      <c r="D24" s="28"/>
      <c r="E24" s="28"/>
      <c r="F24" s="28"/>
      <c r="G24" s="28"/>
      <c r="H24" s="29"/>
      <c r="I24" s="20">
        <v>100</v>
      </c>
      <c r="J24" s="20">
        <v>70</v>
      </c>
      <c r="K24" s="5"/>
      <c r="L24" s="5"/>
      <c r="M24" s="5"/>
      <c r="N24" s="5"/>
      <c r="O24" s="5"/>
      <c r="P24" s="18">
        <f t="shared" si="0"/>
        <v>170</v>
      </c>
    </row>
    <row r="25" spans="1:16" x14ac:dyDescent="0.3">
      <c r="A25" s="7">
        <v>18</v>
      </c>
      <c r="B25" s="24" t="s">
        <v>47</v>
      </c>
      <c r="C25" s="27" t="s">
        <v>75</v>
      </c>
      <c r="D25" s="28"/>
      <c r="E25" s="28"/>
      <c r="F25" s="28"/>
      <c r="G25" s="28"/>
      <c r="H25" s="29"/>
      <c r="I25" s="20">
        <v>100</v>
      </c>
      <c r="J25" s="20">
        <v>100</v>
      </c>
      <c r="K25" s="5"/>
      <c r="L25" s="5"/>
      <c r="M25" s="5"/>
      <c r="N25" s="5"/>
      <c r="O25" s="5"/>
      <c r="P25" s="18">
        <f t="shared" si="0"/>
        <v>200</v>
      </c>
    </row>
    <row r="26" spans="1:16" x14ac:dyDescent="0.3">
      <c r="A26" s="7">
        <v>19</v>
      </c>
      <c r="B26" s="24" t="s">
        <v>48</v>
      </c>
      <c r="C26" s="27" t="s">
        <v>76</v>
      </c>
      <c r="D26" s="28"/>
      <c r="E26" s="28"/>
      <c r="F26" s="28"/>
      <c r="G26" s="28"/>
      <c r="H26" s="29"/>
      <c r="I26" s="20">
        <v>60</v>
      </c>
      <c r="J26" s="20">
        <v>30</v>
      </c>
      <c r="K26" s="5"/>
      <c r="L26" s="5"/>
      <c r="M26" s="5"/>
      <c r="N26" s="5"/>
      <c r="O26" s="5"/>
      <c r="P26" s="18">
        <f t="shared" si="0"/>
        <v>90</v>
      </c>
    </row>
    <row r="27" spans="1:16" x14ac:dyDescent="0.3">
      <c r="A27" s="7">
        <v>20</v>
      </c>
      <c r="B27" s="24" t="s">
        <v>49</v>
      </c>
      <c r="C27" s="27" t="s">
        <v>77</v>
      </c>
      <c r="D27" s="40"/>
      <c r="E27" s="40"/>
      <c r="F27" s="40"/>
      <c r="G27" s="40"/>
      <c r="H27" s="41"/>
      <c r="I27" s="20">
        <v>100</v>
      </c>
      <c r="J27" s="20">
        <v>100</v>
      </c>
      <c r="K27" s="5"/>
      <c r="L27" s="5"/>
      <c r="M27" s="5"/>
      <c r="N27" s="5"/>
      <c r="O27" s="5"/>
      <c r="P27" s="18">
        <f t="shared" si="0"/>
        <v>200</v>
      </c>
    </row>
    <row r="28" spans="1:16" x14ac:dyDescent="0.3">
      <c r="A28" s="7">
        <v>21</v>
      </c>
      <c r="B28" s="24" t="s">
        <v>50</v>
      </c>
      <c r="C28" s="27" t="s">
        <v>78</v>
      </c>
      <c r="D28" s="28"/>
      <c r="E28" s="28"/>
      <c r="F28" s="28"/>
      <c r="G28" s="28"/>
      <c r="H28" s="29"/>
      <c r="I28" s="20">
        <v>100</v>
      </c>
      <c r="J28" s="20">
        <v>100</v>
      </c>
      <c r="K28" s="5"/>
      <c r="L28" s="5"/>
      <c r="M28" s="5"/>
      <c r="N28" s="5"/>
      <c r="O28" s="5"/>
      <c r="P28" s="18">
        <f t="shared" si="0"/>
        <v>200</v>
      </c>
    </row>
    <row r="29" spans="1:16" x14ac:dyDescent="0.3">
      <c r="A29" s="7">
        <v>22</v>
      </c>
      <c r="B29" s="24" t="s">
        <v>51</v>
      </c>
      <c r="C29" s="27" t="s">
        <v>79</v>
      </c>
      <c r="D29" s="28"/>
      <c r="E29" s="28"/>
      <c r="F29" s="28"/>
      <c r="G29" s="28"/>
      <c r="H29" s="29"/>
      <c r="I29" s="20">
        <v>80</v>
      </c>
      <c r="J29" s="20">
        <v>60</v>
      </c>
      <c r="K29" s="5"/>
      <c r="L29" s="5"/>
      <c r="M29" s="5"/>
      <c r="N29" s="5"/>
      <c r="O29" s="5"/>
      <c r="P29" s="18">
        <f t="shared" si="0"/>
        <v>140</v>
      </c>
    </row>
    <row r="30" spans="1:16" x14ac:dyDescent="0.3">
      <c r="A30" s="7">
        <v>23</v>
      </c>
      <c r="B30" s="24" t="s">
        <v>52</v>
      </c>
      <c r="C30" s="47" t="s">
        <v>80</v>
      </c>
      <c r="D30" s="48"/>
      <c r="E30" s="48"/>
      <c r="F30" s="48"/>
      <c r="G30" s="48"/>
      <c r="H30" s="49"/>
      <c r="I30" s="20">
        <v>60</v>
      </c>
      <c r="J30" s="20">
        <v>0</v>
      </c>
      <c r="K30" s="5"/>
      <c r="L30" s="5"/>
      <c r="M30" s="5"/>
      <c r="N30" s="5"/>
      <c r="O30" s="5"/>
      <c r="P30" s="18">
        <f t="shared" si="0"/>
        <v>60</v>
      </c>
    </row>
    <row r="31" spans="1:16" x14ac:dyDescent="0.3">
      <c r="A31" s="7">
        <v>24</v>
      </c>
      <c r="B31" s="21" t="s">
        <v>53</v>
      </c>
      <c r="C31" s="50" t="s">
        <v>81</v>
      </c>
      <c r="D31" s="51"/>
      <c r="E31" s="51"/>
      <c r="F31" s="51"/>
      <c r="G31" s="51"/>
      <c r="H31" s="52"/>
      <c r="I31" s="20">
        <v>40</v>
      </c>
      <c r="J31" s="23">
        <v>70</v>
      </c>
      <c r="K31" s="5"/>
      <c r="L31" s="5"/>
      <c r="M31" s="5"/>
      <c r="N31" s="5"/>
      <c r="O31" s="5"/>
      <c r="P31" s="18">
        <f t="shared" si="0"/>
        <v>110</v>
      </c>
    </row>
    <row r="32" spans="1:16" x14ac:dyDescent="0.3">
      <c r="A32" s="7">
        <v>25</v>
      </c>
      <c r="B32" s="21" t="s">
        <v>54</v>
      </c>
      <c r="C32" s="42" t="s">
        <v>82</v>
      </c>
      <c r="D32" s="43"/>
      <c r="E32" s="43"/>
      <c r="F32" s="43"/>
      <c r="G32" s="43"/>
      <c r="H32" s="43"/>
      <c r="I32" s="20">
        <v>100</v>
      </c>
      <c r="J32" s="23">
        <v>75</v>
      </c>
      <c r="K32" s="5"/>
      <c r="L32" s="5"/>
      <c r="M32" s="5"/>
      <c r="N32" s="5"/>
      <c r="O32" s="5"/>
      <c r="P32" s="18">
        <f t="shared" si="0"/>
        <v>175</v>
      </c>
    </row>
    <row r="33" spans="1:16" x14ac:dyDescent="0.3">
      <c r="A33" s="7">
        <v>26</v>
      </c>
      <c r="B33" s="21" t="s">
        <v>55</v>
      </c>
      <c r="C33" s="50" t="s">
        <v>83</v>
      </c>
      <c r="D33" s="51"/>
      <c r="E33" s="51"/>
      <c r="F33" s="51"/>
      <c r="G33" s="51"/>
      <c r="H33" s="52"/>
      <c r="I33" s="20">
        <v>100</v>
      </c>
      <c r="J33" s="23">
        <v>90</v>
      </c>
      <c r="K33" s="5"/>
      <c r="L33" s="5"/>
      <c r="M33" s="5"/>
      <c r="N33" s="5"/>
      <c r="O33" s="5"/>
      <c r="P33" s="18">
        <f t="shared" si="0"/>
        <v>190</v>
      </c>
    </row>
    <row r="34" spans="1:16" x14ac:dyDescent="0.3">
      <c r="A34" s="7">
        <v>27</v>
      </c>
      <c r="B34" s="7" t="s">
        <v>56</v>
      </c>
      <c r="C34" s="52" t="s">
        <v>84</v>
      </c>
      <c r="D34" s="53"/>
      <c r="E34" s="53"/>
      <c r="F34" s="53"/>
      <c r="G34" s="53"/>
      <c r="H34" s="53"/>
      <c r="I34" s="22">
        <v>60</v>
      </c>
      <c r="J34" s="20">
        <v>60</v>
      </c>
      <c r="K34" s="5"/>
      <c r="L34" s="5"/>
      <c r="M34" s="5"/>
      <c r="N34" s="5"/>
      <c r="O34" s="5"/>
      <c r="P34" s="18">
        <f t="shared" si="0"/>
        <v>120</v>
      </c>
    </row>
    <row r="35" spans="1:16" x14ac:dyDescent="0.3">
      <c r="A35" s="7">
        <v>28</v>
      </c>
      <c r="B35" s="7" t="s">
        <v>57</v>
      </c>
      <c r="C35" s="51" t="s">
        <v>85</v>
      </c>
      <c r="D35" s="51"/>
      <c r="E35" s="51"/>
      <c r="F35" s="51"/>
      <c r="G35" s="51"/>
      <c r="H35" s="52"/>
      <c r="I35" s="20">
        <v>80</v>
      </c>
      <c r="J35" s="20">
        <v>95</v>
      </c>
      <c r="K35" s="5"/>
      <c r="L35" s="5"/>
      <c r="M35" s="5"/>
      <c r="N35" s="5"/>
      <c r="O35" s="5"/>
      <c r="P35" s="18">
        <f t="shared" si="0"/>
        <v>175</v>
      </c>
    </row>
    <row r="36" spans="1:16" x14ac:dyDescent="0.3">
      <c r="B36" s="37"/>
      <c r="C36" s="37"/>
      <c r="D36" s="1"/>
    </row>
    <row r="37" spans="1:16" x14ac:dyDescent="0.3">
      <c r="B37" s="37"/>
      <c r="C37" s="37"/>
      <c r="D37" s="1"/>
      <c r="G37" s="32" t="s">
        <v>19</v>
      </c>
      <c r="H37" s="32"/>
      <c r="I37" s="5">
        <f t="shared" ref="I37:P37" si="1">COUNTIF(I8:I35,"&gt;=70")</f>
        <v>20</v>
      </c>
      <c r="J37" s="5">
        <f t="shared" si="1"/>
        <v>21</v>
      </c>
      <c r="K37" s="5">
        <f t="shared" si="1"/>
        <v>0</v>
      </c>
      <c r="L37" s="5">
        <f t="shared" si="1"/>
        <v>0</v>
      </c>
      <c r="M37" s="5">
        <f t="shared" si="1"/>
        <v>0</v>
      </c>
      <c r="N37" s="5">
        <f t="shared" si="1"/>
        <v>0</v>
      </c>
      <c r="O37" s="5">
        <f t="shared" si="1"/>
        <v>0</v>
      </c>
      <c r="P37" s="15">
        <f t="shared" si="1"/>
        <v>26</v>
      </c>
    </row>
    <row r="38" spans="1:16" x14ac:dyDescent="0.3">
      <c r="B38" s="37"/>
      <c r="C38" s="37"/>
      <c r="D38" s="9"/>
      <c r="G38" s="32" t="s">
        <v>20</v>
      </c>
      <c r="H38" s="32"/>
      <c r="I38" s="5">
        <f t="shared" ref="I38:P38" si="2">COUNTIF(I8:I36,"&lt;70")</f>
        <v>8</v>
      </c>
      <c r="J38" s="5">
        <f t="shared" si="2"/>
        <v>7</v>
      </c>
      <c r="K38" s="5">
        <f t="shared" si="2"/>
        <v>0</v>
      </c>
      <c r="L38" s="5">
        <f t="shared" si="2"/>
        <v>0</v>
      </c>
      <c r="M38" s="5">
        <f t="shared" si="2"/>
        <v>0</v>
      </c>
      <c r="N38" s="5">
        <f t="shared" si="2"/>
        <v>0</v>
      </c>
      <c r="O38" s="5">
        <f t="shared" si="2"/>
        <v>0</v>
      </c>
      <c r="P38" s="15">
        <f t="shared" si="2"/>
        <v>2</v>
      </c>
    </row>
    <row r="39" spans="1:16" x14ac:dyDescent="0.3">
      <c r="B39" s="37"/>
      <c r="C39" s="37"/>
      <c r="D39" s="37"/>
      <c r="G39" s="32" t="s">
        <v>21</v>
      </c>
      <c r="H39" s="32"/>
      <c r="I39" s="5">
        <f t="shared" ref="I39:P39" si="3">COUNT(I8:I35)</f>
        <v>28</v>
      </c>
      <c r="J39" s="5">
        <f t="shared" si="3"/>
        <v>28</v>
      </c>
      <c r="K39" s="5">
        <f t="shared" si="3"/>
        <v>0</v>
      </c>
      <c r="L39" s="5">
        <f t="shared" si="3"/>
        <v>0</v>
      </c>
      <c r="M39" s="5">
        <f t="shared" si="3"/>
        <v>0</v>
      </c>
      <c r="N39" s="5">
        <f t="shared" si="3"/>
        <v>0</v>
      </c>
      <c r="O39" s="5">
        <f t="shared" si="3"/>
        <v>0</v>
      </c>
      <c r="P39" s="15">
        <f t="shared" si="3"/>
        <v>28</v>
      </c>
    </row>
    <row r="40" spans="1:16" x14ac:dyDescent="0.3">
      <c r="B40" s="37"/>
      <c r="C40" s="37"/>
      <c r="D40" s="1"/>
      <c r="G40" s="44" t="s">
        <v>16</v>
      </c>
      <c r="H40" s="44"/>
      <c r="I40" s="10">
        <f>I37/I39</f>
        <v>0.7142857142857143</v>
      </c>
      <c r="J40" s="12">
        <f t="shared" ref="J40:P40" si="4">J37/J39</f>
        <v>0.75</v>
      </c>
      <c r="K40" s="12" t="e">
        <f t="shared" si="4"/>
        <v>#DIV/0!</v>
      </c>
      <c r="L40" s="12" t="e">
        <f t="shared" si="4"/>
        <v>#DIV/0!</v>
      </c>
      <c r="M40" s="12" t="e">
        <f t="shared" si="4"/>
        <v>#DIV/0!</v>
      </c>
      <c r="N40" s="12" t="e">
        <f t="shared" si="4"/>
        <v>#DIV/0!</v>
      </c>
      <c r="O40" s="12" t="e">
        <f t="shared" si="4"/>
        <v>#DIV/0!</v>
      </c>
      <c r="P40" s="14">
        <f t="shared" si="4"/>
        <v>0.9285714285714286</v>
      </c>
    </row>
    <row r="41" spans="1:16" x14ac:dyDescent="0.3">
      <c r="B41" s="37"/>
      <c r="C41" s="37"/>
      <c r="D41" s="1"/>
      <c r="G41" s="44" t="s">
        <v>17</v>
      </c>
      <c r="H41" s="44"/>
      <c r="I41" s="10">
        <f>I38/I39</f>
        <v>0.2857142857142857</v>
      </c>
      <c r="J41" s="10">
        <f t="shared" ref="J41:O41" si="5">J38/J39</f>
        <v>0.25</v>
      </c>
      <c r="K41" s="12" t="e">
        <f t="shared" si="5"/>
        <v>#DIV/0!</v>
      </c>
      <c r="L41" s="12" t="e">
        <f t="shared" si="5"/>
        <v>#DIV/0!</v>
      </c>
      <c r="M41" s="12" t="e">
        <f t="shared" si="5"/>
        <v>#DIV/0!</v>
      </c>
      <c r="N41" s="12" t="e">
        <f t="shared" si="5"/>
        <v>#DIV/0!</v>
      </c>
      <c r="O41" s="12" t="e">
        <f t="shared" si="5"/>
        <v>#DIV/0!</v>
      </c>
      <c r="P41" s="14">
        <f t="shared" ref="P41" si="6">P38/P39</f>
        <v>7.1428571428571425E-2</v>
      </c>
    </row>
    <row r="42" spans="1:16" x14ac:dyDescent="0.3">
      <c r="B42" s="37"/>
      <c r="C42" s="37"/>
      <c r="D42" s="9"/>
    </row>
    <row r="43" spans="1:16" x14ac:dyDescent="0.3">
      <c r="B43" s="1"/>
      <c r="C43" s="1"/>
      <c r="D43" s="9"/>
    </row>
    <row r="45" spans="1:16" x14ac:dyDescent="0.3">
      <c r="I45" s="39"/>
      <c r="J45" s="39"/>
      <c r="K45" s="39"/>
      <c r="L45" s="39"/>
      <c r="M45" s="39"/>
      <c r="N45" s="39"/>
      <c r="O45" s="39"/>
    </row>
    <row r="46" spans="1:16" x14ac:dyDescent="0.3">
      <c r="I46" s="36" t="s">
        <v>18</v>
      </c>
      <c r="J46" s="36"/>
      <c r="K46" s="36"/>
      <c r="L46" s="36"/>
      <c r="M46" s="36"/>
      <c r="N46" s="36"/>
      <c r="O46" s="36"/>
    </row>
  </sheetData>
  <mergeCells count="51">
    <mergeCell ref="C27:H27"/>
    <mergeCell ref="C28:H28"/>
    <mergeCell ref="C29:H29"/>
    <mergeCell ref="B2:O2"/>
    <mergeCell ref="B41:C41"/>
    <mergeCell ref="C3:F3"/>
    <mergeCell ref="C30:H30"/>
    <mergeCell ref="C31:H31"/>
    <mergeCell ref="C33:H33"/>
    <mergeCell ref="C16:H16"/>
    <mergeCell ref="C23:H23"/>
    <mergeCell ref="C34:H34"/>
    <mergeCell ref="C35:H35"/>
    <mergeCell ref="C9:H9"/>
    <mergeCell ref="B42:C42"/>
    <mergeCell ref="B40:C40"/>
    <mergeCell ref="B39:D39"/>
    <mergeCell ref="G37:H37"/>
    <mergeCell ref="G38:H38"/>
    <mergeCell ref="G39:H39"/>
    <mergeCell ref="G40:H40"/>
    <mergeCell ref="G41:H41"/>
    <mergeCell ref="I46:O46"/>
    <mergeCell ref="B38:C38"/>
    <mergeCell ref="H5:I5"/>
    <mergeCell ref="J5:O5"/>
    <mergeCell ref="I45:O45"/>
    <mergeCell ref="C19:H19"/>
    <mergeCell ref="C20:H20"/>
    <mergeCell ref="C21:H21"/>
    <mergeCell ref="C13:H13"/>
    <mergeCell ref="C14:H14"/>
    <mergeCell ref="C15:H15"/>
    <mergeCell ref="B36:C36"/>
    <mergeCell ref="B37:C37"/>
    <mergeCell ref="C25:H25"/>
    <mergeCell ref="C26:H26"/>
    <mergeCell ref="C32:H32"/>
    <mergeCell ref="A1:O1"/>
    <mergeCell ref="C22:H22"/>
    <mergeCell ref="C24:H24"/>
    <mergeCell ref="I3:J3"/>
    <mergeCell ref="M3:N3"/>
    <mergeCell ref="C5:F5"/>
    <mergeCell ref="C7:H7"/>
    <mergeCell ref="C8:H8"/>
    <mergeCell ref="C10:H10"/>
    <mergeCell ref="C11:H11"/>
    <mergeCell ref="C12:H12"/>
    <mergeCell ref="C17:H17"/>
    <mergeCell ref="C18:H18"/>
  </mergeCells>
  <pageMargins left="0.25" right="0.25" top="0.75" bottom="0.75" header="0.3" footer="0.3"/>
  <pageSetup scale="8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6BF5F3-B325-463F-8B01-BC2BBF7E3834}">
  <dimension ref="A1:Q46"/>
  <sheetViews>
    <sheetView tabSelected="1" view="pageBreakPreview" zoomScale="110" zoomScaleNormal="110" zoomScaleSheetLayoutView="110" workbookViewId="0">
      <selection activeCell="U5" sqref="U5"/>
    </sheetView>
  </sheetViews>
  <sheetFormatPr baseColWidth="10" defaultColWidth="10.77734375" defaultRowHeight="14.4" x14ac:dyDescent="0.3"/>
  <cols>
    <col min="1" max="1" width="5" customWidth="1"/>
    <col min="2" max="2" width="10.88671875" customWidth="1"/>
    <col min="3" max="5" width="7.6640625" customWidth="1"/>
    <col min="6" max="6" width="15.44140625" customWidth="1"/>
    <col min="7" max="8" width="7.6640625" customWidth="1"/>
    <col min="9" max="9" width="7.109375" customWidth="1"/>
    <col min="10" max="11" width="5.6640625" customWidth="1"/>
    <col min="12" max="12" width="6.44140625" customWidth="1"/>
    <col min="13" max="15" width="5.6640625" customWidth="1"/>
    <col min="16" max="16" width="7.44140625" customWidth="1"/>
    <col min="17" max="18" width="5.6640625" customWidth="1"/>
  </cols>
  <sheetData>
    <row r="1" spans="1:17" ht="15.6" x14ac:dyDescent="0.3">
      <c r="A1" s="26" t="s">
        <v>9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3"/>
      <c r="Q1" s="3"/>
    </row>
    <row r="2" spans="1:17" x14ac:dyDescent="0.3">
      <c r="B2" s="45" t="s">
        <v>8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1"/>
      <c r="Q2" s="1"/>
    </row>
    <row r="3" spans="1:17" x14ac:dyDescent="0.3">
      <c r="B3" t="s">
        <v>0</v>
      </c>
      <c r="C3" s="46" t="s">
        <v>27</v>
      </c>
      <c r="D3" s="46"/>
      <c r="E3" s="46"/>
      <c r="F3" s="46"/>
      <c r="H3" t="s">
        <v>1</v>
      </c>
      <c r="I3" s="30" t="s">
        <v>142</v>
      </c>
      <c r="J3" s="30"/>
      <c r="L3" t="s">
        <v>2</v>
      </c>
      <c r="M3" s="31">
        <v>45749</v>
      </c>
      <c r="N3" s="31"/>
    </row>
    <row r="4" spans="1:17" ht="6.75" customHeight="1" x14ac:dyDescent="0.3">
      <c r="C4" s="6"/>
      <c r="D4" s="6"/>
      <c r="E4" s="6"/>
      <c r="F4" s="6"/>
    </row>
    <row r="5" spans="1:17" x14ac:dyDescent="0.3">
      <c r="B5" t="s">
        <v>3</v>
      </c>
      <c r="C5" s="30" t="s">
        <v>26</v>
      </c>
      <c r="D5" s="30"/>
      <c r="E5" s="30"/>
      <c r="F5" s="30"/>
      <c r="H5" s="37" t="s">
        <v>22</v>
      </c>
      <c r="I5" s="37"/>
      <c r="J5" s="38" t="s">
        <v>29</v>
      </c>
      <c r="K5" s="38"/>
      <c r="L5" s="38"/>
      <c r="M5" s="38"/>
      <c r="N5" s="38"/>
      <c r="O5" s="38"/>
    </row>
    <row r="6" spans="1:17" ht="11.25" customHeight="1" x14ac:dyDescent="0.3"/>
    <row r="7" spans="1:17" x14ac:dyDescent="0.3">
      <c r="A7" s="4" t="s">
        <v>4</v>
      </c>
      <c r="B7" s="4" t="s">
        <v>6</v>
      </c>
      <c r="C7" s="32" t="s">
        <v>5</v>
      </c>
      <c r="D7" s="32"/>
      <c r="E7" s="32"/>
      <c r="F7" s="32"/>
      <c r="G7" s="32"/>
      <c r="H7" s="32"/>
      <c r="I7" s="19" t="s">
        <v>7</v>
      </c>
      <c r="J7" s="5" t="s">
        <v>10</v>
      </c>
      <c r="K7" s="5" t="s">
        <v>11</v>
      </c>
      <c r="L7" s="5" t="s">
        <v>12</v>
      </c>
      <c r="M7" s="5" t="s">
        <v>13</v>
      </c>
      <c r="N7" s="5" t="s">
        <v>14</v>
      </c>
      <c r="O7" s="5" t="s">
        <v>15</v>
      </c>
      <c r="P7" s="11" t="s">
        <v>25</v>
      </c>
    </row>
    <row r="8" spans="1:17" ht="12" customHeight="1" x14ac:dyDescent="0.3">
      <c r="A8" s="7">
        <v>1</v>
      </c>
      <c r="B8" s="24" t="s">
        <v>86</v>
      </c>
      <c r="C8" s="33" t="s">
        <v>114</v>
      </c>
      <c r="D8" s="34"/>
      <c r="E8" s="34"/>
      <c r="F8" s="34"/>
      <c r="G8" s="34"/>
      <c r="H8" s="35"/>
      <c r="I8" s="20">
        <v>50</v>
      </c>
      <c r="J8" s="20">
        <v>70</v>
      </c>
      <c r="K8" s="5"/>
      <c r="L8" s="5"/>
      <c r="M8" s="5"/>
      <c r="N8" s="5"/>
      <c r="O8" s="5"/>
      <c r="P8" s="18">
        <f>SUM(I8:O8)</f>
        <v>120</v>
      </c>
    </row>
    <row r="9" spans="1:17" ht="12" customHeight="1" x14ac:dyDescent="0.3">
      <c r="A9" s="7">
        <v>2</v>
      </c>
      <c r="B9" s="24" t="s">
        <v>87</v>
      </c>
      <c r="C9" s="27" t="s">
        <v>115</v>
      </c>
      <c r="D9" s="28"/>
      <c r="E9" s="28"/>
      <c r="F9" s="28"/>
      <c r="G9" s="28"/>
      <c r="H9" s="29"/>
      <c r="I9" s="20">
        <v>70</v>
      </c>
      <c r="J9" s="20">
        <v>0</v>
      </c>
      <c r="K9" s="5"/>
      <c r="L9" s="5"/>
      <c r="M9" s="5"/>
      <c r="N9" s="5"/>
      <c r="O9" s="5"/>
      <c r="P9" s="18">
        <f t="shared" ref="P9:P35" si="0">SUM(I9:O9)</f>
        <v>70</v>
      </c>
    </row>
    <row r="10" spans="1:17" ht="12" customHeight="1" x14ac:dyDescent="0.3">
      <c r="A10" s="7">
        <v>3</v>
      </c>
      <c r="B10" s="24" t="s">
        <v>88</v>
      </c>
      <c r="C10" s="27" t="s">
        <v>116</v>
      </c>
      <c r="D10" s="28"/>
      <c r="E10" s="28"/>
      <c r="F10" s="28"/>
      <c r="G10" s="28"/>
      <c r="H10" s="29"/>
      <c r="I10" s="20">
        <v>50</v>
      </c>
      <c r="J10" s="20">
        <v>90</v>
      </c>
      <c r="K10" s="5"/>
      <c r="L10" s="5"/>
      <c r="M10" s="5"/>
      <c r="N10" s="5"/>
      <c r="O10" s="5"/>
      <c r="P10" s="18">
        <f t="shared" si="0"/>
        <v>140</v>
      </c>
    </row>
    <row r="11" spans="1:17" ht="11.4" customHeight="1" x14ac:dyDescent="0.3">
      <c r="A11" s="7">
        <v>4</v>
      </c>
      <c r="B11" s="24" t="s">
        <v>89</v>
      </c>
      <c r="C11" s="27" t="s">
        <v>117</v>
      </c>
      <c r="D11" s="28"/>
      <c r="E11" s="28"/>
      <c r="F11" s="28"/>
      <c r="G11" s="28"/>
      <c r="H11" s="29"/>
      <c r="I11" s="20">
        <v>50</v>
      </c>
      <c r="J11" s="20">
        <v>60</v>
      </c>
      <c r="K11" s="5"/>
      <c r="L11" s="5"/>
      <c r="M11" s="5"/>
      <c r="N11" s="5"/>
      <c r="O11" s="5"/>
      <c r="P11" s="18">
        <f t="shared" si="0"/>
        <v>110</v>
      </c>
    </row>
    <row r="12" spans="1:17" ht="11.4" customHeight="1" x14ac:dyDescent="0.3">
      <c r="A12" s="7">
        <v>5</v>
      </c>
      <c r="B12" s="24" t="s">
        <v>90</v>
      </c>
      <c r="C12" s="27" t="s">
        <v>118</v>
      </c>
      <c r="D12" s="28"/>
      <c r="E12" s="28"/>
      <c r="F12" s="28"/>
      <c r="G12" s="28"/>
      <c r="H12" s="29"/>
      <c r="I12" s="20">
        <v>50</v>
      </c>
      <c r="J12" s="20">
        <v>60</v>
      </c>
      <c r="K12" s="5"/>
      <c r="L12" s="5"/>
      <c r="M12" s="5"/>
      <c r="N12" s="5"/>
      <c r="O12" s="5"/>
      <c r="P12" s="18">
        <f t="shared" si="0"/>
        <v>110</v>
      </c>
    </row>
    <row r="13" spans="1:17" ht="11.4" customHeight="1" x14ac:dyDescent="0.3">
      <c r="A13" s="7">
        <v>6</v>
      </c>
      <c r="B13" s="25" t="s">
        <v>91</v>
      </c>
      <c r="C13" s="27" t="s">
        <v>119</v>
      </c>
      <c r="D13" s="28"/>
      <c r="E13" s="28"/>
      <c r="F13" s="28"/>
      <c r="G13" s="28"/>
      <c r="H13" s="29"/>
      <c r="I13" s="20">
        <v>50</v>
      </c>
      <c r="J13" s="20">
        <v>20</v>
      </c>
      <c r="K13" s="5"/>
      <c r="L13" s="5"/>
      <c r="M13" s="5"/>
      <c r="N13" s="5"/>
      <c r="O13" s="5"/>
      <c r="P13" s="18">
        <f t="shared" si="0"/>
        <v>70</v>
      </c>
    </row>
    <row r="14" spans="1:17" x14ac:dyDescent="0.3">
      <c r="A14" s="7">
        <v>7</v>
      </c>
      <c r="B14" s="24" t="s">
        <v>92</v>
      </c>
      <c r="C14" s="27" t="s">
        <v>120</v>
      </c>
      <c r="D14" s="28"/>
      <c r="E14" s="28"/>
      <c r="F14" s="28"/>
      <c r="G14" s="28"/>
      <c r="H14" s="29"/>
      <c r="I14" s="20">
        <v>50</v>
      </c>
      <c r="J14" s="20">
        <v>40</v>
      </c>
      <c r="K14" s="5"/>
      <c r="L14" s="5"/>
      <c r="M14" s="5"/>
      <c r="N14" s="5"/>
      <c r="O14" s="5"/>
      <c r="P14" s="18">
        <f t="shared" si="0"/>
        <v>90</v>
      </c>
    </row>
    <row r="15" spans="1:17" x14ac:dyDescent="0.3">
      <c r="A15" s="7">
        <v>8</v>
      </c>
      <c r="B15" s="24" t="s">
        <v>93</v>
      </c>
      <c r="C15" s="27" t="s">
        <v>121</v>
      </c>
      <c r="D15" s="28"/>
      <c r="E15" s="28"/>
      <c r="F15" s="28"/>
      <c r="G15" s="28"/>
      <c r="H15" s="29"/>
      <c r="I15" s="20">
        <v>50</v>
      </c>
      <c r="J15" s="20">
        <v>80</v>
      </c>
      <c r="K15" s="5"/>
      <c r="L15" s="5"/>
      <c r="M15" s="5"/>
      <c r="N15" s="5"/>
      <c r="O15" s="5"/>
      <c r="P15" s="18">
        <f t="shared" si="0"/>
        <v>130</v>
      </c>
    </row>
    <row r="16" spans="1:17" x14ac:dyDescent="0.3">
      <c r="A16" s="7">
        <v>9</v>
      </c>
      <c r="B16" s="24" t="s">
        <v>94</v>
      </c>
      <c r="C16" s="27" t="s">
        <v>122</v>
      </c>
      <c r="D16" s="40"/>
      <c r="E16" s="40"/>
      <c r="F16" s="40"/>
      <c r="G16" s="40"/>
      <c r="H16" s="41"/>
      <c r="I16" s="20">
        <v>50</v>
      </c>
      <c r="J16" s="20">
        <v>60</v>
      </c>
      <c r="K16" s="5"/>
      <c r="L16" s="5"/>
      <c r="M16" s="5"/>
      <c r="N16" s="5"/>
      <c r="O16" s="5"/>
      <c r="P16" s="18">
        <f t="shared" si="0"/>
        <v>110</v>
      </c>
    </row>
    <row r="17" spans="1:16" x14ac:dyDescent="0.3">
      <c r="A17" s="7">
        <v>10</v>
      </c>
      <c r="B17" s="24" t="s">
        <v>95</v>
      </c>
      <c r="C17" s="27" t="s">
        <v>123</v>
      </c>
      <c r="D17" s="28"/>
      <c r="E17" s="28"/>
      <c r="F17" s="28"/>
      <c r="G17" s="28"/>
      <c r="H17" s="29"/>
      <c r="I17" s="20">
        <v>50</v>
      </c>
      <c r="J17" s="20">
        <v>50</v>
      </c>
      <c r="K17" s="5"/>
      <c r="L17" s="5"/>
      <c r="M17" s="5"/>
      <c r="N17" s="5"/>
      <c r="O17" s="5"/>
      <c r="P17" s="18">
        <f t="shared" si="0"/>
        <v>100</v>
      </c>
    </row>
    <row r="18" spans="1:16" x14ac:dyDescent="0.3">
      <c r="A18" s="7">
        <v>11</v>
      </c>
      <c r="B18" s="24" t="s">
        <v>96</v>
      </c>
      <c r="C18" s="27" t="s">
        <v>124</v>
      </c>
      <c r="D18" s="28"/>
      <c r="E18" s="28"/>
      <c r="F18" s="28"/>
      <c r="G18" s="28"/>
      <c r="H18" s="29"/>
      <c r="I18" s="20">
        <v>50</v>
      </c>
      <c r="J18" s="20">
        <v>20</v>
      </c>
      <c r="K18" s="5"/>
      <c r="L18" s="5"/>
      <c r="M18" s="5"/>
      <c r="N18" s="5"/>
      <c r="O18" s="5"/>
      <c r="P18" s="18">
        <f t="shared" si="0"/>
        <v>70</v>
      </c>
    </row>
    <row r="19" spans="1:16" x14ac:dyDescent="0.3">
      <c r="A19" s="7">
        <v>12</v>
      </c>
      <c r="B19" s="24" t="s">
        <v>97</v>
      </c>
      <c r="C19" s="27" t="s">
        <v>125</v>
      </c>
      <c r="D19" s="40"/>
      <c r="E19" s="40"/>
      <c r="F19" s="40"/>
      <c r="G19" s="40"/>
      <c r="H19" s="41"/>
      <c r="I19" s="20">
        <v>50</v>
      </c>
      <c r="J19" s="20">
        <v>60</v>
      </c>
      <c r="K19" s="5"/>
      <c r="L19" s="5"/>
      <c r="M19" s="5"/>
      <c r="N19" s="5"/>
      <c r="O19" s="5"/>
      <c r="P19" s="18">
        <f t="shared" si="0"/>
        <v>110</v>
      </c>
    </row>
    <row r="20" spans="1:16" x14ac:dyDescent="0.3">
      <c r="A20" s="7">
        <v>13</v>
      </c>
      <c r="B20" s="24" t="s">
        <v>98</v>
      </c>
      <c r="C20" s="27" t="s">
        <v>126</v>
      </c>
      <c r="D20" s="28"/>
      <c r="E20" s="28"/>
      <c r="F20" s="28"/>
      <c r="G20" s="28"/>
      <c r="H20" s="29"/>
      <c r="I20" s="20">
        <v>50</v>
      </c>
      <c r="J20" s="20">
        <v>20</v>
      </c>
      <c r="K20" s="5"/>
      <c r="L20" s="5"/>
      <c r="M20" s="5"/>
      <c r="N20" s="5"/>
      <c r="O20" s="5"/>
      <c r="P20" s="18">
        <f t="shared" si="0"/>
        <v>70</v>
      </c>
    </row>
    <row r="21" spans="1:16" x14ac:dyDescent="0.3">
      <c r="A21" s="7">
        <v>14</v>
      </c>
      <c r="B21" s="24" t="s">
        <v>99</v>
      </c>
      <c r="C21" s="27" t="s">
        <v>127</v>
      </c>
      <c r="D21" s="28"/>
      <c r="E21" s="28"/>
      <c r="F21" s="28"/>
      <c r="G21" s="28"/>
      <c r="H21" s="29"/>
      <c r="I21" s="20">
        <v>50</v>
      </c>
      <c r="J21" s="20">
        <v>20</v>
      </c>
      <c r="K21" s="5"/>
      <c r="L21" s="5"/>
      <c r="M21" s="5"/>
      <c r="N21" s="5"/>
      <c r="O21" s="5"/>
      <c r="P21" s="18">
        <f t="shared" si="0"/>
        <v>70</v>
      </c>
    </row>
    <row r="22" spans="1:16" x14ac:dyDescent="0.3">
      <c r="A22" s="7">
        <v>15</v>
      </c>
      <c r="B22" s="24" t="s">
        <v>100</v>
      </c>
      <c r="C22" s="27" t="s">
        <v>128</v>
      </c>
      <c r="D22" s="28"/>
      <c r="E22" s="28"/>
      <c r="F22" s="28"/>
      <c r="G22" s="28"/>
      <c r="H22" s="29"/>
      <c r="I22" s="20">
        <v>50</v>
      </c>
      <c r="J22" s="20">
        <v>40</v>
      </c>
      <c r="K22" s="5"/>
      <c r="L22" s="5"/>
      <c r="M22" s="5"/>
      <c r="N22" s="5"/>
      <c r="O22" s="5"/>
      <c r="P22" s="18">
        <f t="shared" si="0"/>
        <v>90</v>
      </c>
    </row>
    <row r="23" spans="1:16" x14ac:dyDescent="0.3">
      <c r="A23" s="7">
        <v>16</v>
      </c>
      <c r="B23" s="24" t="s">
        <v>101</v>
      </c>
      <c r="C23" s="27" t="s">
        <v>129</v>
      </c>
      <c r="D23" s="40"/>
      <c r="E23" s="40"/>
      <c r="F23" s="40"/>
      <c r="G23" s="40"/>
      <c r="H23" s="41"/>
      <c r="I23" s="20">
        <v>50</v>
      </c>
      <c r="J23" s="20">
        <v>80</v>
      </c>
      <c r="K23" s="5"/>
      <c r="L23" s="5"/>
      <c r="M23" s="5"/>
      <c r="N23" s="5"/>
      <c r="O23" s="5"/>
      <c r="P23" s="18">
        <f t="shared" si="0"/>
        <v>130</v>
      </c>
    </row>
    <row r="24" spans="1:16" x14ac:dyDescent="0.3">
      <c r="A24" s="7">
        <v>17</v>
      </c>
      <c r="B24" s="24" t="s">
        <v>102</v>
      </c>
      <c r="C24" s="27" t="s">
        <v>130</v>
      </c>
      <c r="D24" s="28"/>
      <c r="E24" s="28"/>
      <c r="F24" s="28"/>
      <c r="G24" s="28"/>
      <c r="H24" s="29"/>
      <c r="I24" s="20">
        <v>80</v>
      </c>
      <c r="J24" s="20">
        <v>100</v>
      </c>
      <c r="K24" s="5"/>
      <c r="L24" s="5"/>
      <c r="M24" s="5"/>
      <c r="N24" s="5"/>
      <c r="O24" s="5"/>
      <c r="P24" s="18">
        <f t="shared" si="0"/>
        <v>180</v>
      </c>
    </row>
    <row r="25" spans="1:16" x14ac:dyDescent="0.3">
      <c r="A25" s="7">
        <v>18</v>
      </c>
      <c r="B25" s="24" t="s">
        <v>103</v>
      </c>
      <c r="C25" s="27" t="s">
        <v>131</v>
      </c>
      <c r="D25" s="28"/>
      <c r="E25" s="28"/>
      <c r="F25" s="28"/>
      <c r="G25" s="28"/>
      <c r="H25" s="29"/>
      <c r="I25" s="20">
        <v>80</v>
      </c>
      <c r="J25" s="20">
        <v>100</v>
      </c>
      <c r="K25" s="5"/>
      <c r="L25" s="5"/>
      <c r="M25" s="5"/>
      <c r="N25" s="5"/>
      <c r="O25" s="5"/>
      <c r="P25" s="18">
        <f t="shared" si="0"/>
        <v>180</v>
      </c>
    </row>
    <row r="26" spans="1:16" x14ac:dyDescent="0.3">
      <c r="A26" s="7">
        <v>19</v>
      </c>
      <c r="B26" s="24" t="s">
        <v>104</v>
      </c>
      <c r="C26" s="27" t="s">
        <v>132</v>
      </c>
      <c r="D26" s="28"/>
      <c r="E26" s="28"/>
      <c r="F26" s="28"/>
      <c r="G26" s="28"/>
      <c r="H26" s="29"/>
      <c r="I26" s="20">
        <v>50</v>
      </c>
      <c r="J26" s="20">
        <v>20</v>
      </c>
      <c r="K26" s="5"/>
      <c r="L26" s="5"/>
      <c r="M26" s="5"/>
      <c r="N26" s="5"/>
      <c r="O26" s="5"/>
      <c r="P26" s="18">
        <f t="shared" si="0"/>
        <v>70</v>
      </c>
    </row>
    <row r="27" spans="1:16" x14ac:dyDescent="0.3">
      <c r="A27" s="7">
        <v>20</v>
      </c>
      <c r="B27" s="24" t="s">
        <v>105</v>
      </c>
      <c r="C27" s="27" t="s">
        <v>133</v>
      </c>
      <c r="D27" s="40"/>
      <c r="E27" s="40"/>
      <c r="F27" s="40"/>
      <c r="G27" s="40"/>
      <c r="H27" s="41"/>
      <c r="I27" s="20">
        <v>50</v>
      </c>
      <c r="J27" s="20">
        <v>80</v>
      </c>
      <c r="K27" s="5"/>
      <c r="L27" s="5"/>
      <c r="M27" s="5"/>
      <c r="N27" s="5"/>
      <c r="O27" s="5"/>
      <c r="P27" s="18">
        <f t="shared" si="0"/>
        <v>130</v>
      </c>
    </row>
    <row r="28" spans="1:16" x14ac:dyDescent="0.3">
      <c r="A28" s="7">
        <v>21</v>
      </c>
      <c r="B28" s="24" t="s">
        <v>106</v>
      </c>
      <c r="C28" s="27" t="s">
        <v>134</v>
      </c>
      <c r="D28" s="28"/>
      <c r="E28" s="28"/>
      <c r="F28" s="28"/>
      <c r="G28" s="28"/>
      <c r="H28" s="29"/>
      <c r="I28" s="20">
        <v>50</v>
      </c>
      <c r="J28" s="20">
        <v>80</v>
      </c>
      <c r="K28" s="5"/>
      <c r="L28" s="5"/>
      <c r="M28" s="5"/>
      <c r="N28" s="5"/>
      <c r="O28" s="5"/>
      <c r="P28" s="18">
        <f t="shared" si="0"/>
        <v>130</v>
      </c>
    </row>
    <row r="29" spans="1:16" x14ac:dyDescent="0.3">
      <c r="A29" s="7">
        <v>22</v>
      </c>
      <c r="B29" s="24" t="s">
        <v>107</v>
      </c>
      <c r="C29" s="27" t="s">
        <v>135</v>
      </c>
      <c r="D29" s="28"/>
      <c r="E29" s="28"/>
      <c r="F29" s="28"/>
      <c r="G29" s="28"/>
      <c r="H29" s="29"/>
      <c r="I29" s="20">
        <v>100</v>
      </c>
      <c r="J29" s="20">
        <v>100</v>
      </c>
      <c r="K29" s="5"/>
      <c r="L29" s="5"/>
      <c r="M29" s="5"/>
      <c r="N29" s="5"/>
      <c r="O29" s="5"/>
      <c r="P29" s="18">
        <f t="shared" si="0"/>
        <v>200</v>
      </c>
    </row>
    <row r="30" spans="1:16" x14ac:dyDescent="0.3">
      <c r="A30" s="7">
        <v>23</v>
      </c>
      <c r="B30" s="24" t="s">
        <v>108</v>
      </c>
      <c r="C30" s="47" t="s">
        <v>136</v>
      </c>
      <c r="D30" s="48"/>
      <c r="E30" s="48"/>
      <c r="F30" s="48"/>
      <c r="G30" s="48"/>
      <c r="H30" s="49"/>
      <c r="I30" s="20">
        <v>50</v>
      </c>
      <c r="J30" s="20">
        <v>0</v>
      </c>
      <c r="K30" s="5"/>
      <c r="L30" s="5"/>
      <c r="M30" s="5"/>
      <c r="N30" s="5"/>
      <c r="O30" s="5"/>
      <c r="P30" s="18">
        <f t="shared" si="0"/>
        <v>50</v>
      </c>
    </row>
    <row r="31" spans="1:16" x14ac:dyDescent="0.3">
      <c r="A31" s="7">
        <v>24</v>
      </c>
      <c r="B31" s="21" t="s">
        <v>109</v>
      </c>
      <c r="C31" s="50" t="s">
        <v>137</v>
      </c>
      <c r="D31" s="51"/>
      <c r="E31" s="51"/>
      <c r="F31" s="51"/>
      <c r="G31" s="51"/>
      <c r="H31" s="52"/>
      <c r="I31" s="20">
        <v>50</v>
      </c>
      <c r="J31" s="23">
        <v>20</v>
      </c>
      <c r="K31" s="5"/>
      <c r="L31" s="5"/>
      <c r="M31" s="5"/>
      <c r="N31" s="5"/>
      <c r="O31" s="5"/>
      <c r="P31" s="18">
        <f t="shared" si="0"/>
        <v>70</v>
      </c>
    </row>
    <row r="32" spans="1:16" x14ac:dyDescent="0.3">
      <c r="A32" s="7">
        <v>25</v>
      </c>
      <c r="B32" s="21" t="s">
        <v>110</v>
      </c>
      <c r="C32" s="42" t="s">
        <v>138</v>
      </c>
      <c r="D32" s="43"/>
      <c r="E32" s="43"/>
      <c r="F32" s="43"/>
      <c r="G32" s="43"/>
      <c r="H32" s="43"/>
      <c r="I32" s="20">
        <v>50</v>
      </c>
      <c r="J32" s="23">
        <v>20</v>
      </c>
      <c r="K32" s="5"/>
      <c r="L32" s="5"/>
      <c r="M32" s="5"/>
      <c r="N32" s="5"/>
      <c r="O32" s="5"/>
      <c r="P32" s="18">
        <f t="shared" si="0"/>
        <v>70</v>
      </c>
    </row>
    <row r="33" spans="1:16" x14ac:dyDescent="0.3">
      <c r="A33" s="7">
        <v>26</v>
      </c>
      <c r="B33" s="21" t="s">
        <v>111</v>
      </c>
      <c r="C33" s="50" t="s">
        <v>139</v>
      </c>
      <c r="D33" s="51"/>
      <c r="E33" s="51"/>
      <c r="F33" s="51"/>
      <c r="G33" s="51"/>
      <c r="H33" s="52"/>
      <c r="I33" s="20">
        <v>50</v>
      </c>
      <c r="J33" s="23">
        <v>40</v>
      </c>
      <c r="K33" s="5"/>
      <c r="L33" s="5"/>
      <c r="M33" s="5"/>
      <c r="N33" s="5"/>
      <c r="O33" s="5"/>
      <c r="P33" s="18">
        <f t="shared" si="0"/>
        <v>90</v>
      </c>
    </row>
    <row r="34" spans="1:16" x14ac:dyDescent="0.3">
      <c r="A34" s="7">
        <v>27</v>
      </c>
      <c r="B34" s="7" t="s">
        <v>112</v>
      </c>
      <c r="C34" s="52" t="s">
        <v>140</v>
      </c>
      <c r="D34" s="53"/>
      <c r="E34" s="53"/>
      <c r="F34" s="53"/>
      <c r="G34" s="53"/>
      <c r="H34" s="53"/>
      <c r="I34" s="22">
        <v>50</v>
      </c>
      <c r="J34" s="20">
        <v>40</v>
      </c>
      <c r="K34" s="5"/>
      <c r="L34" s="5"/>
      <c r="M34" s="5"/>
      <c r="N34" s="5"/>
      <c r="O34" s="5"/>
      <c r="P34" s="18">
        <f t="shared" si="0"/>
        <v>90</v>
      </c>
    </row>
    <row r="35" spans="1:16" x14ac:dyDescent="0.3">
      <c r="A35" s="7">
        <v>28</v>
      </c>
      <c r="B35" s="7" t="s">
        <v>113</v>
      </c>
      <c r="C35" s="51" t="s">
        <v>141</v>
      </c>
      <c r="D35" s="51"/>
      <c r="E35" s="51"/>
      <c r="F35" s="51"/>
      <c r="G35" s="51"/>
      <c r="H35" s="52"/>
      <c r="I35" s="20">
        <v>50</v>
      </c>
      <c r="J35" s="20">
        <v>20</v>
      </c>
      <c r="K35" s="5"/>
      <c r="L35" s="5"/>
      <c r="M35" s="5"/>
      <c r="N35" s="5"/>
      <c r="O35" s="5"/>
      <c r="P35" s="18">
        <f t="shared" si="0"/>
        <v>70</v>
      </c>
    </row>
    <row r="36" spans="1:16" x14ac:dyDescent="0.3">
      <c r="B36" s="37"/>
      <c r="C36" s="37"/>
      <c r="D36" s="1"/>
    </row>
    <row r="37" spans="1:16" x14ac:dyDescent="0.3">
      <c r="B37" s="37"/>
      <c r="C37" s="37"/>
      <c r="D37" s="1"/>
      <c r="G37" s="32" t="s">
        <v>19</v>
      </c>
      <c r="H37" s="32"/>
      <c r="I37" s="5">
        <f t="shared" ref="I37:P37" si="1">COUNTIF(I8:I35,"&gt;=70")</f>
        <v>4</v>
      </c>
      <c r="J37" s="5">
        <f t="shared" si="1"/>
        <v>9</v>
      </c>
      <c r="K37" s="5">
        <f t="shared" si="1"/>
        <v>0</v>
      </c>
      <c r="L37" s="5">
        <f t="shared" si="1"/>
        <v>0</v>
      </c>
      <c r="M37" s="5">
        <f t="shared" si="1"/>
        <v>0</v>
      </c>
      <c r="N37" s="5">
        <f t="shared" si="1"/>
        <v>0</v>
      </c>
      <c r="O37" s="5">
        <f t="shared" si="1"/>
        <v>0</v>
      </c>
      <c r="P37" s="15">
        <f t="shared" si="1"/>
        <v>27</v>
      </c>
    </row>
    <row r="38" spans="1:16" x14ac:dyDescent="0.3">
      <c r="B38" s="37"/>
      <c r="C38" s="37"/>
      <c r="D38" s="9"/>
      <c r="G38" s="32" t="s">
        <v>20</v>
      </c>
      <c r="H38" s="32"/>
      <c r="I38" s="5">
        <f t="shared" ref="I38:P38" si="2">COUNTIF(I8:I36,"&lt;70")</f>
        <v>24</v>
      </c>
      <c r="J38" s="5">
        <f t="shared" si="2"/>
        <v>19</v>
      </c>
      <c r="K38" s="5">
        <f t="shared" si="2"/>
        <v>0</v>
      </c>
      <c r="L38" s="5">
        <f t="shared" si="2"/>
        <v>0</v>
      </c>
      <c r="M38" s="5">
        <f t="shared" si="2"/>
        <v>0</v>
      </c>
      <c r="N38" s="5">
        <f t="shared" si="2"/>
        <v>0</v>
      </c>
      <c r="O38" s="5">
        <f t="shared" si="2"/>
        <v>0</v>
      </c>
      <c r="P38" s="15">
        <f t="shared" si="2"/>
        <v>1</v>
      </c>
    </row>
    <row r="39" spans="1:16" x14ac:dyDescent="0.3">
      <c r="B39" s="37"/>
      <c r="C39" s="37"/>
      <c r="D39" s="37"/>
      <c r="G39" s="32" t="s">
        <v>21</v>
      </c>
      <c r="H39" s="32"/>
      <c r="I39" s="5">
        <f t="shared" ref="I39:P39" si="3">COUNT(I8:I35)</f>
        <v>28</v>
      </c>
      <c r="J39" s="5">
        <f t="shared" si="3"/>
        <v>28</v>
      </c>
      <c r="K39" s="5">
        <f t="shared" si="3"/>
        <v>0</v>
      </c>
      <c r="L39" s="5">
        <f t="shared" si="3"/>
        <v>0</v>
      </c>
      <c r="M39" s="5">
        <f t="shared" si="3"/>
        <v>0</v>
      </c>
      <c r="N39" s="5">
        <f t="shared" si="3"/>
        <v>0</v>
      </c>
      <c r="O39" s="5">
        <f t="shared" si="3"/>
        <v>0</v>
      </c>
      <c r="P39" s="15">
        <f t="shared" si="3"/>
        <v>28</v>
      </c>
    </row>
    <row r="40" spans="1:16" x14ac:dyDescent="0.3">
      <c r="B40" s="37"/>
      <c r="C40" s="37"/>
      <c r="D40" s="1"/>
      <c r="G40" s="44" t="s">
        <v>16</v>
      </c>
      <c r="H40" s="44"/>
      <c r="I40" s="10">
        <f>I37/I39</f>
        <v>0.14285714285714285</v>
      </c>
      <c r="J40" s="12">
        <f t="shared" ref="J40:P40" si="4">J37/J39</f>
        <v>0.32142857142857145</v>
      </c>
      <c r="K40" s="12" t="e">
        <f t="shared" si="4"/>
        <v>#DIV/0!</v>
      </c>
      <c r="L40" s="12" t="e">
        <f t="shared" si="4"/>
        <v>#DIV/0!</v>
      </c>
      <c r="M40" s="12" t="e">
        <f t="shared" si="4"/>
        <v>#DIV/0!</v>
      </c>
      <c r="N40" s="12" t="e">
        <f t="shared" si="4"/>
        <v>#DIV/0!</v>
      </c>
      <c r="O40" s="12" t="e">
        <f t="shared" si="4"/>
        <v>#DIV/0!</v>
      </c>
      <c r="P40" s="14">
        <f t="shared" si="4"/>
        <v>0.9642857142857143</v>
      </c>
    </row>
    <row r="41" spans="1:16" x14ac:dyDescent="0.3">
      <c r="B41" s="37"/>
      <c r="C41" s="37"/>
      <c r="D41" s="1"/>
      <c r="G41" s="44" t="s">
        <v>17</v>
      </c>
      <c r="H41" s="44"/>
      <c r="I41" s="10">
        <f>I38/I39</f>
        <v>0.8571428571428571</v>
      </c>
      <c r="J41" s="10">
        <f t="shared" ref="J41:P41" si="5">J38/J39</f>
        <v>0.6785714285714286</v>
      </c>
      <c r="K41" s="12" t="e">
        <f t="shared" si="5"/>
        <v>#DIV/0!</v>
      </c>
      <c r="L41" s="12" t="e">
        <f t="shared" si="5"/>
        <v>#DIV/0!</v>
      </c>
      <c r="M41" s="12" t="e">
        <f t="shared" si="5"/>
        <v>#DIV/0!</v>
      </c>
      <c r="N41" s="12" t="e">
        <f t="shared" si="5"/>
        <v>#DIV/0!</v>
      </c>
      <c r="O41" s="12" t="e">
        <f t="shared" si="5"/>
        <v>#DIV/0!</v>
      </c>
      <c r="P41" s="14">
        <f t="shared" si="5"/>
        <v>3.5714285714285712E-2</v>
      </c>
    </row>
    <row r="42" spans="1:16" x14ac:dyDescent="0.3">
      <c r="B42" s="37"/>
      <c r="C42" s="37"/>
      <c r="D42" s="9"/>
    </row>
    <row r="43" spans="1:16" x14ac:dyDescent="0.3">
      <c r="B43" s="1"/>
      <c r="C43" s="1"/>
      <c r="D43" s="9"/>
    </row>
    <row r="45" spans="1:16" x14ac:dyDescent="0.3">
      <c r="I45" s="39"/>
      <c r="J45" s="39"/>
      <c r="K45" s="39"/>
      <c r="L45" s="39"/>
      <c r="M45" s="39"/>
      <c r="N45" s="39"/>
      <c r="O45" s="39"/>
    </row>
    <row r="46" spans="1:16" x14ac:dyDescent="0.3">
      <c r="I46" s="36" t="s">
        <v>18</v>
      </c>
      <c r="J46" s="36"/>
      <c r="K46" s="36"/>
      <c r="L46" s="36"/>
      <c r="M46" s="36"/>
      <c r="N46" s="36"/>
      <c r="O46" s="36"/>
    </row>
  </sheetData>
  <mergeCells count="51">
    <mergeCell ref="I46:O46"/>
    <mergeCell ref="B40:C40"/>
    <mergeCell ref="G40:H40"/>
    <mergeCell ref="B41:C41"/>
    <mergeCell ref="G41:H41"/>
    <mergeCell ref="B42:C42"/>
    <mergeCell ref="I45:O45"/>
    <mergeCell ref="B37:C37"/>
    <mergeCell ref="G37:H37"/>
    <mergeCell ref="B38:C38"/>
    <mergeCell ref="G38:H38"/>
    <mergeCell ref="B39:D39"/>
    <mergeCell ref="G39:H39"/>
    <mergeCell ref="B36:C36"/>
    <mergeCell ref="C25:H25"/>
    <mergeCell ref="C26:H26"/>
    <mergeCell ref="C27:H27"/>
    <mergeCell ref="C28:H28"/>
    <mergeCell ref="C29:H29"/>
    <mergeCell ref="C30:H30"/>
    <mergeCell ref="C31:H31"/>
    <mergeCell ref="C32:H32"/>
    <mergeCell ref="C33:H33"/>
    <mergeCell ref="C34:H34"/>
    <mergeCell ref="C35:H35"/>
    <mergeCell ref="C24:H24"/>
    <mergeCell ref="C13:H13"/>
    <mergeCell ref="C14:H14"/>
    <mergeCell ref="C15:H15"/>
    <mergeCell ref="C16:H16"/>
    <mergeCell ref="C17:H17"/>
    <mergeCell ref="C18:H18"/>
    <mergeCell ref="C19:H19"/>
    <mergeCell ref="C20:H20"/>
    <mergeCell ref="C21:H21"/>
    <mergeCell ref="C22:H22"/>
    <mergeCell ref="C23:H23"/>
    <mergeCell ref="C12:H12"/>
    <mergeCell ref="A1:O1"/>
    <mergeCell ref="B2:O2"/>
    <mergeCell ref="C3:F3"/>
    <mergeCell ref="I3:J3"/>
    <mergeCell ref="M3:N3"/>
    <mergeCell ref="C5:F5"/>
    <mergeCell ref="H5:I5"/>
    <mergeCell ref="J5:O5"/>
    <mergeCell ref="C7:H7"/>
    <mergeCell ref="C8:H8"/>
    <mergeCell ref="C9:H9"/>
    <mergeCell ref="C10:H10"/>
    <mergeCell ref="C11:H11"/>
  </mergeCells>
  <pageMargins left="0.25" right="0.25" top="0.75" bottom="0.75" header="0.3" footer="0.3"/>
  <pageSetup scale="8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O51"/>
  <sheetViews>
    <sheetView workbookViewId="0">
      <selection activeCell="C9" sqref="C9:I40"/>
    </sheetView>
  </sheetViews>
  <sheetFormatPr baseColWidth="10" defaultColWidth="10.77734375" defaultRowHeight="14.4" x14ac:dyDescent="0.3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8.21875" customWidth="1"/>
    <col min="11" max="11" width="7.5546875" customWidth="1"/>
    <col min="12" max="14" width="5.6640625" customWidth="1"/>
  </cols>
  <sheetData>
    <row r="2" spans="2:15" ht="15.6" x14ac:dyDescent="0.3">
      <c r="B2" s="26" t="s">
        <v>9</v>
      </c>
      <c r="C2" s="26"/>
      <c r="D2" s="26"/>
      <c r="E2" s="26"/>
      <c r="F2" s="26"/>
      <c r="G2" s="26"/>
      <c r="H2" s="26"/>
      <c r="I2" s="26"/>
      <c r="J2" s="26"/>
      <c r="K2" s="26"/>
      <c r="L2" s="3"/>
      <c r="M2" s="3"/>
    </row>
    <row r="3" spans="2:15" x14ac:dyDescent="0.3">
      <c r="C3" s="45" t="s">
        <v>8</v>
      </c>
      <c r="D3" s="45"/>
      <c r="E3" s="45"/>
      <c r="F3" s="45"/>
      <c r="G3" s="45"/>
      <c r="H3" s="45"/>
      <c r="I3" s="45"/>
      <c r="J3" s="45"/>
      <c r="K3" s="45"/>
      <c r="L3" s="1"/>
      <c r="M3" s="1"/>
    </row>
    <row r="4" spans="2:15" x14ac:dyDescent="0.3">
      <c r="C4" t="s">
        <v>0</v>
      </c>
      <c r="D4" s="46"/>
      <c r="E4" s="46"/>
      <c r="F4" s="46"/>
      <c r="G4" s="46"/>
      <c r="I4" t="s">
        <v>1</v>
      </c>
      <c r="J4" s="30"/>
      <c r="K4" s="30"/>
    </row>
    <row r="5" spans="2:15" ht="6.75" customHeight="1" x14ac:dyDescent="0.3">
      <c r="D5" s="6"/>
      <c r="E5" s="6"/>
      <c r="F5" s="6"/>
      <c r="G5" s="6"/>
    </row>
    <row r="6" spans="2:15" x14ac:dyDescent="0.3">
      <c r="C6" t="s">
        <v>3</v>
      </c>
      <c r="D6" s="30"/>
      <c r="E6" s="30"/>
      <c r="F6" s="30"/>
      <c r="G6" s="30"/>
      <c r="I6" s="37" t="s">
        <v>22</v>
      </c>
      <c r="J6" s="37"/>
      <c r="K6" s="2"/>
      <c r="L6" s="8"/>
      <c r="M6" s="8"/>
      <c r="N6" s="8"/>
      <c r="O6" s="8"/>
    </row>
    <row r="7" spans="2:15" ht="11.25" customHeight="1" x14ac:dyDescent="0.3"/>
    <row r="8" spans="2:15" x14ac:dyDescent="0.3">
      <c r="B8" s="4" t="s">
        <v>4</v>
      </c>
      <c r="C8" s="4" t="s">
        <v>6</v>
      </c>
      <c r="D8" s="32" t="s">
        <v>5</v>
      </c>
      <c r="E8" s="32"/>
      <c r="F8" s="32"/>
      <c r="G8" s="32"/>
      <c r="H8" s="32"/>
      <c r="I8" s="32"/>
      <c r="J8" s="5" t="s">
        <v>23</v>
      </c>
      <c r="K8" s="5" t="s">
        <v>24</v>
      </c>
    </row>
    <row r="9" spans="2:15" x14ac:dyDescent="0.3">
      <c r="B9" s="7">
        <v>1</v>
      </c>
      <c r="C9" s="7"/>
      <c r="D9" s="51"/>
      <c r="E9" s="51"/>
      <c r="F9" s="51"/>
      <c r="G9" s="51"/>
      <c r="H9" s="51"/>
      <c r="I9" s="51"/>
      <c r="J9" s="13"/>
      <c r="K9" s="13"/>
    </row>
    <row r="10" spans="2:15" x14ac:dyDescent="0.3">
      <c r="B10" s="7">
        <f t="shared" ref="B10:B35" si="0">B9+1</f>
        <v>2</v>
      </c>
      <c r="C10" s="7"/>
      <c r="D10" s="51"/>
      <c r="E10" s="51"/>
      <c r="F10" s="51"/>
      <c r="G10" s="51"/>
      <c r="H10" s="51"/>
      <c r="I10" s="51"/>
      <c r="J10" s="13"/>
      <c r="K10" s="13"/>
    </row>
    <row r="11" spans="2:15" x14ac:dyDescent="0.3">
      <c r="B11" s="7">
        <f t="shared" si="0"/>
        <v>3</v>
      </c>
      <c r="C11" s="7"/>
      <c r="D11" s="51"/>
      <c r="E11" s="51"/>
      <c r="F11" s="51"/>
      <c r="G11" s="51"/>
      <c r="H11" s="51"/>
      <c r="I11" s="51"/>
      <c r="J11" s="13"/>
      <c r="K11" s="13"/>
    </row>
    <row r="12" spans="2:15" x14ac:dyDescent="0.3">
      <c r="B12" s="7">
        <f t="shared" si="0"/>
        <v>4</v>
      </c>
      <c r="C12" s="7"/>
      <c r="D12" s="51"/>
      <c r="E12" s="51"/>
      <c r="F12" s="51"/>
      <c r="G12" s="51"/>
      <c r="H12" s="51"/>
      <c r="I12" s="51"/>
      <c r="J12" s="13"/>
      <c r="K12" s="13"/>
    </row>
    <row r="13" spans="2:15" x14ac:dyDescent="0.3">
      <c r="B13" s="7">
        <f t="shared" si="0"/>
        <v>5</v>
      </c>
      <c r="C13" s="7"/>
      <c r="D13" s="51"/>
      <c r="E13" s="51"/>
      <c r="F13" s="51"/>
      <c r="G13" s="51"/>
      <c r="H13" s="51"/>
      <c r="I13" s="51"/>
      <c r="J13" s="13"/>
      <c r="K13" s="13"/>
    </row>
    <row r="14" spans="2:15" x14ac:dyDescent="0.3">
      <c r="B14" s="7">
        <f t="shared" si="0"/>
        <v>6</v>
      </c>
      <c r="C14" s="7"/>
      <c r="D14" s="51"/>
      <c r="E14" s="51"/>
      <c r="F14" s="51"/>
      <c r="G14" s="51"/>
      <c r="H14" s="51"/>
      <c r="I14" s="51"/>
      <c r="J14" s="13"/>
      <c r="K14" s="13"/>
    </row>
    <row r="15" spans="2:15" x14ac:dyDescent="0.3">
      <c r="B15" s="7">
        <f t="shared" si="0"/>
        <v>7</v>
      </c>
      <c r="C15" s="7"/>
      <c r="D15" s="51"/>
      <c r="E15" s="51"/>
      <c r="F15" s="51"/>
      <c r="G15" s="51"/>
      <c r="H15" s="51"/>
      <c r="I15" s="51"/>
      <c r="J15" s="13"/>
      <c r="K15" s="13"/>
    </row>
    <row r="16" spans="2:15" x14ac:dyDescent="0.3">
      <c r="B16" s="7">
        <f t="shared" si="0"/>
        <v>8</v>
      </c>
      <c r="C16" s="7"/>
      <c r="D16" s="51"/>
      <c r="E16" s="51"/>
      <c r="F16" s="51"/>
      <c r="G16" s="51"/>
      <c r="H16" s="51"/>
      <c r="I16" s="51"/>
      <c r="J16" s="13"/>
      <c r="K16" s="13"/>
    </row>
    <row r="17" spans="2:11" x14ac:dyDescent="0.3">
      <c r="B17" s="7">
        <f t="shared" si="0"/>
        <v>9</v>
      </c>
      <c r="C17" s="7"/>
      <c r="D17" s="51"/>
      <c r="E17" s="51"/>
      <c r="F17" s="51"/>
      <c r="G17" s="51"/>
      <c r="H17" s="51"/>
      <c r="I17" s="51"/>
      <c r="J17" s="13"/>
      <c r="K17" s="13"/>
    </row>
    <row r="18" spans="2:11" x14ac:dyDescent="0.3">
      <c r="B18" s="7">
        <f t="shared" si="0"/>
        <v>10</v>
      </c>
      <c r="C18" s="7"/>
      <c r="D18" s="51"/>
      <c r="E18" s="51"/>
      <c r="F18" s="51"/>
      <c r="G18" s="51"/>
      <c r="H18" s="51"/>
      <c r="I18" s="51"/>
      <c r="J18" s="13"/>
      <c r="K18" s="13"/>
    </row>
    <row r="19" spans="2:11" x14ac:dyDescent="0.3">
      <c r="B19" s="7">
        <f t="shared" si="0"/>
        <v>11</v>
      </c>
      <c r="C19" s="7"/>
      <c r="D19" s="51"/>
      <c r="E19" s="51"/>
      <c r="F19" s="51"/>
      <c r="G19" s="51"/>
      <c r="H19" s="51"/>
      <c r="I19" s="51"/>
      <c r="J19" s="13"/>
      <c r="K19" s="13"/>
    </row>
    <row r="20" spans="2:11" x14ac:dyDescent="0.3">
      <c r="B20" s="7">
        <f t="shared" si="0"/>
        <v>12</v>
      </c>
      <c r="C20" s="7"/>
      <c r="D20" s="51"/>
      <c r="E20" s="51"/>
      <c r="F20" s="51"/>
      <c r="G20" s="51"/>
      <c r="H20" s="51"/>
      <c r="I20" s="51"/>
      <c r="J20" s="13"/>
      <c r="K20" s="13"/>
    </row>
    <row r="21" spans="2:11" x14ac:dyDescent="0.3">
      <c r="B21" s="7">
        <f t="shared" si="0"/>
        <v>13</v>
      </c>
      <c r="C21" s="7"/>
      <c r="D21" s="51"/>
      <c r="E21" s="51"/>
      <c r="F21" s="51"/>
      <c r="G21" s="51"/>
      <c r="H21" s="51"/>
      <c r="I21" s="51"/>
      <c r="J21" s="13"/>
      <c r="K21" s="13"/>
    </row>
    <row r="22" spans="2:11" x14ac:dyDescent="0.3">
      <c r="B22" s="7">
        <f t="shared" si="0"/>
        <v>14</v>
      </c>
      <c r="C22" s="7"/>
      <c r="D22" s="51"/>
      <c r="E22" s="51"/>
      <c r="F22" s="51"/>
      <c r="G22" s="51"/>
      <c r="H22" s="51"/>
      <c r="I22" s="51"/>
      <c r="J22" s="13"/>
      <c r="K22" s="13"/>
    </row>
    <row r="23" spans="2:11" x14ac:dyDescent="0.3">
      <c r="B23" s="7">
        <f t="shared" si="0"/>
        <v>15</v>
      </c>
      <c r="C23" s="7"/>
      <c r="D23" s="51"/>
      <c r="E23" s="51"/>
      <c r="F23" s="51"/>
      <c r="G23" s="51"/>
      <c r="H23" s="51"/>
      <c r="I23" s="51"/>
      <c r="J23" s="13"/>
      <c r="K23" s="13"/>
    </row>
    <row r="24" spans="2:11" x14ac:dyDescent="0.3">
      <c r="B24" s="7">
        <f t="shared" si="0"/>
        <v>16</v>
      </c>
      <c r="C24" s="7"/>
      <c r="D24" s="51"/>
      <c r="E24" s="51"/>
      <c r="F24" s="51"/>
      <c r="G24" s="51"/>
      <c r="H24" s="51"/>
      <c r="I24" s="51"/>
      <c r="J24" s="13"/>
      <c r="K24" s="13"/>
    </row>
    <row r="25" spans="2:11" x14ac:dyDescent="0.3">
      <c r="B25" s="7">
        <f t="shared" si="0"/>
        <v>17</v>
      </c>
      <c r="C25" s="7"/>
      <c r="D25" s="51"/>
      <c r="E25" s="51"/>
      <c r="F25" s="51"/>
      <c r="G25" s="51"/>
      <c r="H25" s="51"/>
      <c r="I25" s="51"/>
      <c r="J25" s="13"/>
      <c r="K25" s="13"/>
    </row>
    <row r="26" spans="2:11" x14ac:dyDescent="0.3">
      <c r="B26" s="7">
        <f t="shared" si="0"/>
        <v>18</v>
      </c>
      <c r="C26" s="7"/>
      <c r="D26" s="51"/>
      <c r="E26" s="51"/>
      <c r="F26" s="51"/>
      <c r="G26" s="51"/>
      <c r="H26" s="51"/>
      <c r="I26" s="51"/>
      <c r="J26" s="13"/>
      <c r="K26" s="5"/>
    </row>
    <row r="27" spans="2:11" x14ac:dyDescent="0.3">
      <c r="B27" s="7">
        <f t="shared" si="0"/>
        <v>19</v>
      </c>
      <c r="C27" s="7"/>
      <c r="D27" s="51"/>
      <c r="E27" s="51"/>
      <c r="F27" s="51"/>
      <c r="G27" s="51"/>
      <c r="H27" s="51"/>
      <c r="I27" s="51"/>
      <c r="J27" s="13"/>
      <c r="K27" s="5"/>
    </row>
    <row r="28" spans="2:11" x14ac:dyDescent="0.3">
      <c r="B28" s="7">
        <f t="shared" si="0"/>
        <v>20</v>
      </c>
      <c r="C28" s="7"/>
      <c r="D28" s="51"/>
      <c r="E28" s="51"/>
      <c r="F28" s="51"/>
      <c r="G28" s="51"/>
      <c r="H28" s="51"/>
      <c r="I28" s="51"/>
      <c r="J28" s="13"/>
      <c r="K28" s="5"/>
    </row>
    <row r="29" spans="2:11" x14ac:dyDescent="0.3">
      <c r="B29" s="7">
        <f t="shared" si="0"/>
        <v>21</v>
      </c>
      <c r="C29" s="7"/>
      <c r="D29" s="51"/>
      <c r="E29" s="51"/>
      <c r="F29" s="51"/>
      <c r="G29" s="51"/>
      <c r="H29" s="51"/>
      <c r="I29" s="51"/>
      <c r="J29" s="13"/>
      <c r="K29" s="5"/>
    </row>
    <row r="30" spans="2:11" x14ac:dyDescent="0.3">
      <c r="B30" s="7">
        <v>22</v>
      </c>
      <c r="C30" s="7"/>
      <c r="D30" s="52"/>
      <c r="E30" s="53"/>
      <c r="F30" s="53"/>
      <c r="G30" s="53"/>
      <c r="H30" s="53"/>
      <c r="I30" s="54"/>
      <c r="J30" s="13"/>
      <c r="K30" s="5"/>
    </row>
    <row r="31" spans="2:11" x14ac:dyDescent="0.3">
      <c r="B31" s="7">
        <v>23</v>
      </c>
      <c r="C31" s="7"/>
      <c r="D31" s="51"/>
      <c r="E31" s="51"/>
      <c r="F31" s="51"/>
      <c r="G31" s="51"/>
      <c r="H31" s="51"/>
      <c r="I31" s="51"/>
      <c r="J31" s="13"/>
      <c r="K31" s="5"/>
    </row>
    <row r="32" spans="2:11" x14ac:dyDescent="0.3">
      <c r="B32" s="7">
        <f t="shared" si="0"/>
        <v>24</v>
      </c>
      <c r="C32" s="7"/>
      <c r="D32" s="51"/>
      <c r="E32" s="51"/>
      <c r="F32" s="51"/>
      <c r="G32" s="51"/>
      <c r="H32" s="51"/>
      <c r="I32" s="51"/>
      <c r="J32" s="13"/>
      <c r="K32" s="5"/>
    </row>
    <row r="33" spans="2:11" x14ac:dyDescent="0.3">
      <c r="B33" s="7">
        <f t="shared" si="0"/>
        <v>25</v>
      </c>
      <c r="C33" s="7"/>
      <c r="D33" s="51"/>
      <c r="E33" s="51"/>
      <c r="F33" s="51"/>
      <c r="G33" s="51"/>
      <c r="H33" s="51"/>
      <c r="I33" s="51"/>
      <c r="J33" s="13"/>
      <c r="K33" s="5"/>
    </row>
    <row r="34" spans="2:11" x14ac:dyDescent="0.3">
      <c r="B34" s="7">
        <f t="shared" si="0"/>
        <v>26</v>
      </c>
      <c r="C34" s="7"/>
      <c r="D34" s="51"/>
      <c r="E34" s="51"/>
      <c r="F34" s="51"/>
      <c r="G34" s="51"/>
      <c r="H34" s="51"/>
      <c r="I34" s="51"/>
      <c r="J34" s="13"/>
      <c r="K34" s="5"/>
    </row>
    <row r="35" spans="2:11" x14ac:dyDescent="0.3">
      <c r="B35" s="7">
        <f t="shared" si="0"/>
        <v>27</v>
      </c>
      <c r="C35" s="7"/>
      <c r="D35" s="51"/>
      <c r="E35" s="51"/>
      <c r="F35" s="51"/>
      <c r="G35" s="51"/>
      <c r="H35" s="51"/>
      <c r="I35" s="51"/>
      <c r="J35" s="13"/>
      <c r="K35" s="5"/>
    </row>
    <row r="36" spans="2:11" x14ac:dyDescent="0.3">
      <c r="B36" s="7">
        <v>28</v>
      </c>
      <c r="C36" s="7"/>
      <c r="D36" s="52"/>
      <c r="E36" s="53"/>
      <c r="F36" s="53"/>
      <c r="G36" s="53"/>
      <c r="H36" s="53"/>
      <c r="I36" s="54"/>
      <c r="J36" s="13"/>
      <c r="K36" s="5"/>
    </row>
    <row r="37" spans="2:11" x14ac:dyDescent="0.3">
      <c r="B37" s="7">
        <v>29</v>
      </c>
      <c r="C37" s="7"/>
      <c r="D37" s="51"/>
      <c r="E37" s="51"/>
      <c r="F37" s="51"/>
      <c r="G37" s="51"/>
      <c r="H37" s="51"/>
      <c r="I37" s="51"/>
      <c r="J37" s="13"/>
      <c r="K37" s="5"/>
    </row>
    <row r="38" spans="2:11" x14ac:dyDescent="0.3">
      <c r="B38" s="7">
        <f>B37+1</f>
        <v>30</v>
      </c>
      <c r="C38" s="7"/>
      <c r="D38" s="51"/>
      <c r="E38" s="51"/>
      <c r="F38" s="51"/>
      <c r="G38" s="51"/>
      <c r="H38" s="51"/>
      <c r="I38" s="51"/>
      <c r="J38" s="13"/>
      <c r="K38" s="5"/>
    </row>
    <row r="39" spans="2:11" x14ac:dyDescent="0.3">
      <c r="B39" s="7">
        <v>31</v>
      </c>
      <c r="C39" s="7"/>
      <c r="D39" s="52"/>
      <c r="E39" s="53"/>
      <c r="F39" s="53"/>
      <c r="G39" s="53"/>
      <c r="H39" s="53"/>
      <c r="I39" s="54"/>
      <c r="J39" s="13"/>
      <c r="K39" s="5"/>
    </row>
    <row r="40" spans="2:11" x14ac:dyDescent="0.3">
      <c r="B40" s="7">
        <v>32</v>
      </c>
      <c r="C40" s="7"/>
      <c r="D40" s="51"/>
      <c r="E40" s="51"/>
      <c r="F40" s="51"/>
      <c r="G40" s="51"/>
      <c r="H40" s="51"/>
      <c r="I40" s="51"/>
      <c r="J40" s="13"/>
      <c r="K40" s="5"/>
    </row>
    <row r="41" spans="2:11" x14ac:dyDescent="0.3">
      <c r="C41" s="37"/>
      <c r="D41" s="37"/>
      <c r="E41" s="1"/>
    </row>
    <row r="42" spans="2:11" x14ac:dyDescent="0.3">
      <c r="C42" s="37"/>
      <c r="D42" s="37"/>
      <c r="E42" s="1"/>
      <c r="H42" s="32" t="s">
        <v>19</v>
      </c>
      <c r="I42" s="32"/>
      <c r="J42" s="5">
        <f>COUNTIF(K9:K40,"&gt;=70")</f>
        <v>0</v>
      </c>
      <c r="K42" s="1"/>
    </row>
    <row r="43" spans="2:11" x14ac:dyDescent="0.3">
      <c r="C43" s="37"/>
      <c r="D43" s="37"/>
      <c r="E43" s="9"/>
      <c r="H43" s="32" t="s">
        <v>20</v>
      </c>
      <c r="I43" s="32"/>
      <c r="J43" s="5">
        <f>COUNTIF(K9:K40,"&lt;70")</f>
        <v>0</v>
      </c>
      <c r="K43" s="1"/>
    </row>
    <row r="44" spans="2:11" x14ac:dyDescent="0.3">
      <c r="C44" s="37"/>
      <c r="D44" s="37"/>
      <c r="E44" s="37"/>
      <c r="H44" s="32" t="s">
        <v>21</v>
      </c>
      <c r="I44" s="32"/>
      <c r="J44" s="5">
        <f>COUNT(J9:J40)</f>
        <v>0</v>
      </c>
      <c r="K44" s="1"/>
    </row>
    <row r="45" spans="2:11" x14ac:dyDescent="0.3">
      <c r="C45" s="37"/>
      <c r="D45" s="37"/>
      <c r="E45" s="1"/>
      <c r="H45" s="44" t="s">
        <v>16</v>
      </c>
      <c r="I45" s="44"/>
      <c r="J45" s="10" t="e">
        <f>J42/J44</f>
        <v>#DIV/0!</v>
      </c>
      <c r="K45" s="16"/>
    </row>
    <row r="46" spans="2:11" x14ac:dyDescent="0.3">
      <c r="C46" s="37"/>
      <c r="D46" s="37"/>
      <c r="E46" s="1"/>
      <c r="H46" s="44" t="s">
        <v>17</v>
      </c>
      <c r="I46" s="44"/>
      <c r="J46" s="10" t="e">
        <f>J43/J44</f>
        <v>#DIV/0!</v>
      </c>
      <c r="K46" s="17"/>
    </row>
    <row r="47" spans="2:11" x14ac:dyDescent="0.3">
      <c r="C47" s="37"/>
      <c r="D47" s="37"/>
      <c r="E47" s="9"/>
    </row>
    <row r="48" spans="2:11" x14ac:dyDescent="0.3">
      <c r="C48" s="1"/>
      <c r="D48" s="1"/>
      <c r="E48" s="9"/>
    </row>
    <row r="50" spans="10:11" x14ac:dyDescent="0.3">
      <c r="J50" s="37"/>
      <c r="K50" s="37"/>
    </row>
    <row r="51" spans="10:11" x14ac:dyDescent="0.3">
      <c r="J51" s="45"/>
      <c r="K51" s="45"/>
    </row>
  </sheetData>
  <sortState xmlns:xlrd2="http://schemas.microsoft.com/office/spreadsheetml/2017/richdata2" ref="C9:I40">
    <sortCondition ref="D9"/>
  </sortState>
  <mergeCells count="53">
    <mergeCell ref="C44:E44"/>
    <mergeCell ref="H44:I44"/>
    <mergeCell ref="J51:K51"/>
    <mergeCell ref="C45:D45"/>
    <mergeCell ref="H45:I45"/>
    <mergeCell ref="C46:D46"/>
    <mergeCell ref="H46:I46"/>
    <mergeCell ref="C47:D47"/>
    <mergeCell ref="J50:K50"/>
    <mergeCell ref="C41:D41"/>
    <mergeCell ref="D40:I40"/>
    <mergeCell ref="C42:D42"/>
    <mergeCell ref="H42:I42"/>
    <mergeCell ref="C43:D43"/>
    <mergeCell ref="H43:I43"/>
    <mergeCell ref="D38:I38"/>
    <mergeCell ref="D25:I25"/>
    <mergeCell ref="D26:I26"/>
    <mergeCell ref="D27:I27"/>
    <mergeCell ref="D28:I28"/>
    <mergeCell ref="D29:I29"/>
    <mergeCell ref="D31:I31"/>
    <mergeCell ref="D32:I32"/>
    <mergeCell ref="D33:I33"/>
    <mergeCell ref="D34:I34"/>
    <mergeCell ref="D35:I35"/>
    <mergeCell ref="D37:I37"/>
    <mergeCell ref="D19:I19"/>
    <mergeCell ref="D20:I20"/>
    <mergeCell ref="D21:I21"/>
    <mergeCell ref="D22:I22"/>
    <mergeCell ref="D23:I23"/>
    <mergeCell ref="D14:I14"/>
    <mergeCell ref="D15:I15"/>
    <mergeCell ref="D16:I16"/>
    <mergeCell ref="D17:I17"/>
    <mergeCell ref="D18:I18"/>
    <mergeCell ref="D39:I39"/>
    <mergeCell ref="D30:I30"/>
    <mergeCell ref="D36:I36"/>
    <mergeCell ref="D12:I12"/>
    <mergeCell ref="B2:K2"/>
    <mergeCell ref="C3:K3"/>
    <mergeCell ref="D4:G4"/>
    <mergeCell ref="J4:K4"/>
    <mergeCell ref="D6:G6"/>
    <mergeCell ref="I6:J6"/>
    <mergeCell ref="D8:I8"/>
    <mergeCell ref="D9:I9"/>
    <mergeCell ref="D10:I10"/>
    <mergeCell ref="D11:I11"/>
    <mergeCell ref="D24:I24"/>
    <mergeCell ref="D13:I13"/>
  </mergeCells>
  <pageMargins left="0.70866141732283472" right="0.70866141732283472" top="0.74803149606299213" bottom="0.74803149606299213" header="0.31496062992125984" footer="0.31496062992125984"/>
  <pageSetup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401A</vt:lpstr>
      <vt:lpstr>401B</vt:lpstr>
      <vt:lpstr>FINAL</vt:lpstr>
      <vt:lpstr>'401A'!Área_de_impresión</vt:lpstr>
      <vt:lpstr>'401B'!Área_de_impresión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tonatiuh sosme sanchez</cp:lastModifiedBy>
  <cp:lastPrinted>2025-03-05T19:21:54Z</cp:lastPrinted>
  <dcterms:created xsi:type="dcterms:W3CDTF">2023-03-14T19:16:59Z</dcterms:created>
  <dcterms:modified xsi:type="dcterms:W3CDTF">2025-04-05T01:20:10Z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5f72c5a1-e7b3-4b6f-b89d-bef418735bcd</vt:lpwstr>
  </property>
</Properties>
</file>