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ELL\Documents\IGEM-2025\CLASES\"/>
    </mc:Choice>
  </mc:AlternateContent>
  <xr:revisionPtr revIDLastSave="0" documentId="13_ncr:1_{E80140DF-08E8-452A-8DC3-D34062D6D5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undamentos de Inv. 107 C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5" l="1"/>
  <c r="M56" i="5"/>
  <c r="N56" i="5"/>
  <c r="O56" i="5"/>
  <c r="P56" i="5"/>
  <c r="K54" i="5"/>
  <c r="K57" i="5" s="1"/>
  <c r="J56" i="5"/>
  <c r="M55" i="5" l="1"/>
  <c r="N55" i="5"/>
  <c r="O55" i="5"/>
  <c r="P55" i="5"/>
  <c r="L54" i="5"/>
  <c r="M54" i="5"/>
  <c r="M57" i="5" s="1"/>
  <c r="N54" i="5"/>
  <c r="N57" i="5" s="1"/>
  <c r="O54" i="5"/>
  <c r="O57" i="5" s="1"/>
  <c r="P54" i="5"/>
  <c r="P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M58" i="5" l="1"/>
  <c r="L55" i="5"/>
  <c r="L58" i="5" s="1"/>
  <c r="L57" i="5"/>
  <c r="J55" i="5"/>
  <c r="J58" i="5" s="1"/>
  <c r="J54" i="5"/>
  <c r="J57" i="5" s="1"/>
  <c r="N58" i="5"/>
  <c r="K58" i="5"/>
  <c r="O58" i="5"/>
  <c r="P58" i="5"/>
  <c r="Q57" i="5" l="1"/>
  <c r="Q58" i="5"/>
</calcChain>
</file>

<file path=xl/sharedStrings.xml><?xml version="1.0" encoding="utf-8"?>
<sst xmlns="http://schemas.openxmlformats.org/spreadsheetml/2006/main" count="50" uniqueCount="50">
  <si>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</si>
  <si>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</si>
  <si>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</si>
  <si>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</si>
  <si>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</si>
  <si>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</si>
  <si>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</si>
  <si>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</si>
  <si>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</si>
  <si>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</si>
  <si>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</si>
  <si>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</si>
  <si>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</si>
  <si>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</si>
  <si>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</si>
  <si>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</si>
  <si>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</si>
  <si>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</si>
  <si>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</si>
  <si>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</si>
  <si>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</si>
  <si>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</si>
  <si>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</si>
  <si>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</si>
  <si>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Agosto - Diciembre 2024</t>
  </si>
  <si>
    <t>LC. Ana Karenina Cordoba Ferman</t>
  </si>
  <si>
    <t>231U0265</t>
  </si>
  <si>
    <t>231U0267</t>
  </si>
  <si>
    <t>231U0273</t>
  </si>
  <si>
    <t>231U0278</t>
  </si>
  <si>
    <t>231U0285</t>
  </si>
  <si>
    <t>231U0291</t>
  </si>
  <si>
    <t>231U0302</t>
  </si>
  <si>
    <t>231U0651</t>
  </si>
  <si>
    <t>231U0320</t>
  </si>
  <si>
    <t>231U0325</t>
  </si>
  <si>
    <t>231U0328</t>
  </si>
  <si>
    <t>ALCUDIA  BERNAL FATIMA</t>
  </si>
  <si>
    <t>APARICIO CRUZ CELESTE YAMILET</t>
  </si>
  <si>
    <t>CAMPOS ALVAREZ ANA LIZBETH</t>
  </si>
  <si>
    <t>CHIGUIL ALVARO JUAN ALBERTO</t>
  </si>
  <si>
    <t>FARARONI FLORES FÁTIMA ESMERALDA</t>
  </si>
  <si>
    <t>GOMEZ CARRASCO LUZ NOEMI</t>
  </si>
  <si>
    <t>MALAGA CAGAL MARIANA MONSERRAT</t>
  </si>
  <si>
    <t>PACHECO ANTEMATE HIROMI ISABEL</t>
  </si>
  <si>
    <t>SUAREZ PEREZ ALINNE CONCEPCIÓN</t>
  </si>
  <si>
    <t>VELASCO QUINO JUAN DAVID</t>
  </si>
  <si>
    <t>VILLAFUERE CONCHI CRISTAL ALEXANDRA</t>
  </si>
  <si>
    <t>Instrumentos de Presupuestación Empresarial</t>
  </si>
  <si>
    <t>407-B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</si>
</sst>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2" xfId="0" applyFont="1" applyBorder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69" zoomScaleNormal="69" workbookViewId="0">
      <selection activeCell="AC28" sqref="AC28"/>
    </sheetView>
  </sheetViews>
  <sheetFormatPr baseColWidth="10" defaultRowHeight="15" x14ac:dyDescent="0.25"/>
  <cols>
    <col min="1" max="1" width="1.28515625" customWidth="1"/>
    <col min="2" max="2" width="4" customWidth="1"/>
    <col min="3" max="3" width="10.28515625" customWidth="1"/>
    <col min="4" max="5" width="8.28515625" customWidth="1"/>
    <col min="6" max="6" width="8" customWidth="1"/>
    <col min="7" max="7" width="15.7109375" customWidth="1"/>
    <col min="8" max="8" width="8.42578125" customWidth="1"/>
    <col min="9" max="9" width="8.28515625" customWidth="1"/>
    <col min="10" max="10" width="13.28515625" customWidth="1"/>
    <col min="11" max="11" width="5" customWidth="1"/>
    <col min="12" max="12" width="5.140625" customWidth="1"/>
    <col min="13" max="13" width="5.85546875" customWidth="1"/>
    <col min="14" max="14" width="4.28515625" customWidth="1"/>
    <col min="15" max="15" width="9.140625" customWidth="1"/>
    <col min="16" max="16" width="4.42578125" customWidth="1"/>
    <col min="17" max="17" width="6.2851562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26" t="s">
        <v>48</v>
      </c>
      <c r="E4" s="26"/>
      <c r="F4" s="26"/>
      <c r="G4" s="26"/>
      <c r="I4" t="s">
        <v>1</v>
      </c>
      <c r="J4" s="27" t="s">
        <v>49</v>
      </c>
      <c r="K4" s="27"/>
      <c r="M4" t="s">
        <v>2</v>
      </c>
      <c r="N4" s="28">
        <v>45721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0" t="s">
        <v>24</v>
      </c>
      <c r="E6" s="20"/>
      <c r="F6" s="20"/>
      <c r="G6" s="20"/>
      <c r="I6" s="21" t="s">
        <v>22</v>
      </c>
      <c r="J6" s="21"/>
      <c r="K6" s="22" t="s">
        <v>25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26</v>
      </c>
      <c r="D9" s="17" t="s">
        <v>37</v>
      </c>
      <c r="E9" s="18"/>
      <c r="F9" s="18"/>
      <c r="G9" s="18"/>
      <c r="H9" s="18"/>
      <c r="I9" s="19"/>
      <c r="J9" s="4">
        <v>95</v>
      </c>
      <c r="K9" s="4"/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16" t="s">
        <v>27</v>
      </c>
      <c r="D10" s="17" t="s">
        <v>38</v>
      </c>
      <c r="E10" s="18"/>
      <c r="F10" s="18"/>
      <c r="G10" s="18"/>
      <c r="H10" s="18"/>
      <c r="I10" s="19"/>
      <c r="J10" s="4">
        <v>100</v>
      </c>
      <c r="K10" s="4"/>
      <c r="L10" s="4"/>
      <c r="M10" s="4"/>
      <c r="N10" s="4"/>
      <c r="O10" s="4"/>
      <c r="P10" s="4"/>
      <c r="Q10" s="10"/>
    </row>
    <row r="11" spans="2:18" x14ac:dyDescent="0.25">
      <c r="B11" s="6">
        <f>B10+1</f>
        <v>3</v>
      </c>
      <c r="C11" s="16" t="s">
        <v>28</v>
      </c>
      <c r="D11" s="17" t="s">
        <v>39</v>
      </c>
      <c r="E11" s="18"/>
      <c r="F11" s="18"/>
      <c r="G11" s="18"/>
      <c r="H11" s="18"/>
      <c r="I11" s="19"/>
      <c r="J11" s="4">
        <v>75</v>
      </c>
      <c r="K11" s="4"/>
      <c r="L11" s="4"/>
      <c r="M11" s="4"/>
      <c r="N11" s="4"/>
      <c r="O11" s="4"/>
      <c r="P11" s="4"/>
      <c r="Q11" s="10"/>
    </row>
    <row r="12" spans="2:18" x14ac:dyDescent="0.25">
      <c r="B12" s="6">
        <f t="shared" ref="B12:B53" si="0">B11+1</f>
        <v>4</v>
      </c>
      <c r="C12" s="16" t="s">
        <v>29</v>
      </c>
      <c r="D12" s="17" t="s">
        <v>40</v>
      </c>
      <c r="E12" s="18"/>
      <c r="F12" s="18"/>
      <c r="G12" s="18"/>
      <c r="H12" s="18"/>
      <c r="I12" s="19"/>
      <c r="J12" s="4">
        <v>100</v>
      </c>
      <c r="K12" s="4"/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6" t="s">
        <v>30</v>
      </c>
      <c r="D13" s="17" t="s">
        <v>41</v>
      </c>
      <c r="E13" s="18"/>
      <c r="F13" s="18"/>
      <c r="G13" s="18"/>
      <c r="H13" s="18"/>
      <c r="I13" s="19"/>
      <c r="J13" s="35">
        <v>0</v>
      </c>
      <c r="K13" s="4"/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6" t="s">
        <v>31</v>
      </c>
      <c r="D14" s="17" t="s">
        <v>42</v>
      </c>
      <c r="E14" s="18"/>
      <c r="F14" s="18"/>
      <c r="G14" s="18"/>
      <c r="H14" s="18"/>
      <c r="I14" s="19"/>
      <c r="J14" s="4">
        <v>70</v>
      </c>
      <c r="K14" s="4"/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16" t="s">
        <v>32</v>
      </c>
      <c r="D15" s="17" t="s">
        <v>43</v>
      </c>
      <c r="E15" s="18"/>
      <c r="F15" s="18"/>
      <c r="G15" s="18"/>
      <c r="H15" s="18"/>
      <c r="I15" s="19"/>
      <c r="J15" s="4">
        <v>100</v>
      </c>
      <c r="K15" s="4"/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16" t="s">
        <v>33</v>
      </c>
      <c r="D16" s="17" t="s">
        <v>44</v>
      </c>
      <c r="E16" s="18"/>
      <c r="F16" s="18"/>
      <c r="G16" s="18"/>
      <c r="H16" s="18"/>
      <c r="I16" s="19"/>
      <c r="J16" s="35">
        <v>65</v>
      </c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0"/>
        <v>9</v>
      </c>
      <c r="C17" s="16" t="s">
        <v>34</v>
      </c>
      <c r="D17" s="17" t="s">
        <v>45</v>
      </c>
      <c r="E17" s="18"/>
      <c r="F17" s="18"/>
      <c r="G17" s="18"/>
      <c r="H17" s="18"/>
      <c r="I17" s="19"/>
      <c r="J17" s="4">
        <v>100</v>
      </c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0"/>
        <v>10</v>
      </c>
      <c r="C18" s="16" t="s">
        <v>35</v>
      </c>
      <c r="D18" s="17" t="s">
        <v>46</v>
      </c>
      <c r="E18" s="18"/>
      <c r="F18" s="18"/>
      <c r="G18" s="18"/>
      <c r="H18" s="18"/>
      <c r="I18" s="19"/>
      <c r="J18" s="4">
        <v>100</v>
      </c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0"/>
        <v>11</v>
      </c>
      <c r="C19" s="16" t="s">
        <v>36</v>
      </c>
      <c r="D19" s="17" t="s">
        <v>47</v>
      </c>
      <c r="E19" s="18"/>
      <c r="F19" s="18"/>
      <c r="G19" s="18"/>
      <c r="H19" s="18"/>
      <c r="I19" s="19"/>
      <c r="J19" s="4">
        <v>100</v>
      </c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0"/>
        <v>12</v>
      </c>
      <c r="C20" s="16"/>
      <c r="D20" s="17"/>
      <c r="E20" s="18"/>
      <c r="F20" s="18"/>
      <c r="G20" s="18"/>
      <c r="H20" s="18"/>
      <c r="I20" s="19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16"/>
      <c r="D21" s="17"/>
      <c r="E21" s="18"/>
      <c r="F21" s="18"/>
      <c r="G21" s="18"/>
      <c r="H21" s="18"/>
      <c r="I21" s="19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16"/>
      <c r="D22" s="17"/>
      <c r="E22" s="18"/>
      <c r="F22" s="18"/>
      <c r="G22" s="18"/>
      <c r="H22" s="18"/>
      <c r="I22" s="19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16"/>
      <c r="D23" s="17"/>
      <c r="E23" s="18"/>
      <c r="F23" s="18"/>
      <c r="G23" s="18"/>
      <c r="H23" s="18"/>
      <c r="I23" s="19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16"/>
      <c r="D24" s="17"/>
      <c r="E24" s="18"/>
      <c r="F24" s="18"/>
      <c r="G24" s="18"/>
      <c r="H24" s="18"/>
      <c r="I24" s="19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16"/>
      <c r="D25" s="17"/>
      <c r="E25" s="18"/>
      <c r="F25" s="18"/>
      <c r="G25" s="18"/>
      <c r="H25" s="18"/>
      <c r="I25" s="19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16"/>
      <c r="D26" s="17"/>
      <c r="E26" s="18"/>
      <c r="F26" s="18"/>
      <c r="G26" s="18"/>
      <c r="H26" s="18"/>
      <c r="I26" s="19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16"/>
      <c r="D27" s="17"/>
      <c r="E27" s="18"/>
      <c r="F27" s="18"/>
      <c r="G27" s="18"/>
      <c r="H27" s="18"/>
      <c r="I27" s="19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16"/>
      <c r="D28" s="17"/>
      <c r="E28" s="18"/>
      <c r="F28" s="18"/>
      <c r="G28" s="18"/>
      <c r="H28" s="18"/>
      <c r="I28" s="19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16"/>
      <c r="D29" s="17"/>
      <c r="E29" s="18"/>
      <c r="F29" s="18"/>
      <c r="G29" s="18"/>
      <c r="H29" s="18"/>
      <c r="I29" s="19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16"/>
      <c r="D30" s="17"/>
      <c r="E30" s="18"/>
      <c r="F30" s="18"/>
      <c r="G30" s="18"/>
      <c r="H30" s="18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16"/>
      <c r="D31" s="17"/>
      <c r="E31" s="18"/>
      <c r="F31" s="18"/>
      <c r="G31" s="18"/>
      <c r="H31" s="18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16"/>
      <c r="D32" s="17"/>
      <c r="E32" s="18"/>
      <c r="F32" s="18"/>
      <c r="G32" s="18"/>
      <c r="H32" s="18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16"/>
      <c r="D33" s="17"/>
      <c r="E33" s="18"/>
      <c r="F33" s="18"/>
      <c r="G33" s="18"/>
      <c r="H33" s="18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16"/>
      <c r="D34" s="17"/>
      <c r="E34" s="18"/>
      <c r="F34" s="18"/>
      <c r="G34" s="18"/>
      <c r="H34" s="18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16"/>
      <c r="D35" s="17"/>
      <c r="E35" s="18"/>
      <c r="F35" s="18"/>
      <c r="G35" s="18"/>
      <c r="H35" s="18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16"/>
      <c r="D36" s="17"/>
      <c r="E36" s="18"/>
      <c r="F36" s="18"/>
      <c r="G36" s="18"/>
      <c r="H36" s="18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16"/>
      <c r="D37" s="17"/>
      <c r="E37" s="18"/>
      <c r="F37" s="18"/>
      <c r="G37" s="18"/>
      <c r="H37" s="18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16"/>
      <c r="D38" s="17"/>
      <c r="E38" s="18"/>
      <c r="F38" s="18"/>
      <c r="G38" s="18"/>
      <c r="H38" s="18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16"/>
      <c r="D39" s="17"/>
      <c r="E39" s="18"/>
      <c r="F39" s="18"/>
      <c r="G39" s="18"/>
      <c r="H39" s="18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16"/>
      <c r="D40" s="17"/>
      <c r="E40" s="18"/>
      <c r="F40" s="18"/>
      <c r="G40" s="18"/>
      <c r="H40" s="18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16"/>
      <c r="D41" s="17"/>
      <c r="E41" s="18"/>
      <c r="F41" s="18"/>
      <c r="G41" s="18"/>
      <c r="H41" s="18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6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6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7"/>
      <c r="D53" s="29"/>
      <c r="E53" s="29"/>
      <c r="F53" s="29"/>
      <c r="G53" s="29"/>
      <c r="H53" s="29"/>
      <c r="I53" s="29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1"/>
      <c r="D54" s="21"/>
      <c r="E54" s="1"/>
      <c r="H54" s="30" t="s">
        <v>19</v>
      </c>
      <c r="I54" s="30"/>
      <c r="J54" s="11">
        <f t="shared" ref="J54:P55" si="1">COUNTIF(J9:J53,"&gt;=70")</f>
        <v>9</v>
      </c>
      <c r="K54" s="11">
        <f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COUNTIF(Q9:Q53,"&gt;=70")</f>
        <v>0</v>
      </c>
    </row>
    <row r="55" spans="2:17" x14ac:dyDescent="0.25">
      <c r="C55" s="21"/>
      <c r="D55" s="21"/>
      <c r="E55" s="8"/>
      <c r="H55" s="31" t="s">
        <v>20</v>
      </c>
      <c r="I55" s="31"/>
      <c r="J55" s="12">
        <f t="shared" ref="J55:P55" si="2">COUNTIF(J9:J53,"&lt;70")</f>
        <v>2</v>
      </c>
      <c r="K55" s="12">
        <v>0</v>
      </c>
      <c r="L55" s="11">
        <f t="shared" si="1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5"/>
    </row>
    <row r="56" spans="2:17" x14ac:dyDescent="0.25">
      <c r="C56" s="21"/>
      <c r="D56" s="21"/>
      <c r="E56" s="21"/>
      <c r="H56" s="31" t="s">
        <v>21</v>
      </c>
      <c r="I56" s="31"/>
      <c r="J56" s="12">
        <f>COUNT(J9:J53)</f>
        <v>11</v>
      </c>
      <c r="K56" s="12">
        <v>0</v>
      </c>
      <c r="L56" s="12">
        <v>0</v>
      </c>
      <c r="M56" s="12">
        <f t="shared" ref="M56:P56" si="3">COUNT(M9:M53)</f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5">
        <v>18</v>
      </c>
    </row>
    <row r="57" spans="2:17" x14ac:dyDescent="0.25">
      <c r="C57" s="21"/>
      <c r="D57" s="21"/>
      <c r="E57" s="1"/>
      <c r="H57" s="32" t="s">
        <v>16</v>
      </c>
      <c r="I57" s="32"/>
      <c r="J57" s="14">
        <f>J54/J56</f>
        <v>0.81818181818181823</v>
      </c>
      <c r="K57" s="14" t="e">
        <f t="shared" ref="K57:L57" si="4">K54/K56</f>
        <v>#DIV/0!</v>
      </c>
      <c r="L57" s="14" t="e">
        <f t="shared" si="4"/>
        <v>#DIV/0!</v>
      </c>
      <c r="M57" s="14" t="e">
        <f t="shared" ref="M57:Q58" si="5">M54/M56</f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25">
      <c r="C58" s="21"/>
      <c r="D58" s="21"/>
      <c r="E58" s="1"/>
      <c r="H58" s="32" t="s">
        <v>17</v>
      </c>
      <c r="I58" s="32"/>
      <c r="J58" s="13">
        <f>J55/J56</f>
        <v>0.18181818181818182</v>
      </c>
      <c r="K58" s="13" t="e">
        <f t="shared" ref="K58:Q58" si="6">K55/K56</f>
        <v>#DIV/0!</v>
      </c>
      <c r="L58" s="13" t="e">
        <f t="shared" si="6"/>
        <v>#DIV/0!</v>
      </c>
      <c r="M58" s="14" t="e">
        <f t="shared" si="5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0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34" t="s">
        <v>18</v>
      </c>
      <c r="K62" s="34"/>
      <c r="L62" s="34"/>
      <c r="M62" s="34"/>
      <c r="N62" s="34"/>
      <c r="O62" s="34"/>
      <c r="P62" s="3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2:I52"/>
    <mergeCell ref="D53:I53"/>
    <mergeCell ref="C54:D54"/>
    <mergeCell ref="H54:I54"/>
    <mergeCell ref="D51:I51"/>
    <mergeCell ref="D48:I48"/>
    <mergeCell ref="D49:I49"/>
    <mergeCell ref="D40:I40"/>
    <mergeCell ref="D41:I41"/>
    <mergeCell ref="D42:I42"/>
    <mergeCell ref="D43:I43"/>
    <mergeCell ref="D44:I44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9:I9"/>
    <mergeCell ref="D12:I12"/>
    <mergeCell ref="D11:I11"/>
    <mergeCell ref="D17:I17"/>
    <mergeCell ref="D18:I18"/>
    <mergeCell ref="D13:I13"/>
    <mergeCell ref="D14:I14"/>
    <mergeCell ref="D15:I15"/>
    <mergeCell ref="D16:I16"/>
    <mergeCell ref="D10:I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Fundamentos de Inv. 107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2024-10-03T17:20:38Z</cp:lastPrinted>
  <dcterms:created xsi:type="dcterms:W3CDTF">2023-03-14T19:16:59Z</dcterms:created>
  <dcterms:modified xsi:type="dcterms:W3CDTF">2025-03-06T19:35:27Z</dcterms:modified>
</cp:coreProperties>
</file>