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S\Documents\2025\INSTRUMENTOS DE PRESUPUESTACIÒN EMPRESARIAL\"/>
    </mc:Choice>
  </mc:AlternateContent>
  <xr:revisionPtr revIDLastSave="0" documentId="13_ncr:1_{CC062AA0-D03E-4E15-9BA0-3AFC02EE8E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5" l="1"/>
  <c r="U22" i="5"/>
  <c r="Q54" i="5" l="1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M58" i="5" l="1"/>
  <c r="L55" i="5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<sst xmlns="http://schemas.openxmlformats.org/spreadsheetml/2006/main" count="50" uniqueCount="50">
  <si>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</si>
  <si>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</si>
  <si>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</si>
  <si>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</si>
  <si>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</si>
  <si>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</si>
  <si>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</si>
  <si>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</si>
  <si>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</si>
  <si>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</si>
  <si>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</si>
  <si>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</si>
  <si>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</si>
  <si>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</si>
  <si>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</si>
  <si>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</si>
  <si>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</si>
  <si>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</si>
  <si>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</si>
  <si>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</si>
  <si>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</si>
  <si>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</si>
  <si>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</si>
  <si>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</si>
  <si>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</si>
  <si>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LC. Ana Karenina Cordoba Ferman</t>
  </si>
  <si>
    <t>231U0265</t>
  </si>
  <si>
    <t>231U0267</t>
  </si>
  <si>
    <t>231U0273</t>
  </si>
  <si>
    <t>231U0278</t>
  </si>
  <si>
    <t>231U0285</t>
  </si>
  <si>
    <t>231U0291</t>
  </si>
  <si>
    <t>231U0302</t>
  </si>
  <si>
    <t>231U0651</t>
  </si>
  <si>
    <t>231U0320</t>
  </si>
  <si>
    <t>231U0325</t>
  </si>
  <si>
    <t>231U0328</t>
  </si>
  <si>
    <t>ALCUDIA  BERNAL FATIMA</t>
  </si>
  <si>
    <t>APARICIO CRUZ CELESTE YAMILET</t>
  </si>
  <si>
    <t>CAMPOS ALVAREZ ANA LIZBETH</t>
  </si>
  <si>
    <t>CHIGUIL ALVARO JUAN ALBERTO</t>
  </si>
  <si>
    <t>FARARONI FLORES FÁTIMA ESMERALDA</t>
  </si>
  <si>
    <t>GOMEZ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</si>
  <si>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</si>
  <si>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</si>
  <si>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</si>
  <si>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</si>
  <si>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VILLAFUERE CONCHI CRISTAL ALEXANDRA</t>
  </si>
  <si>
    <t>Instrumentos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</si>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</sst>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0" fillId="2" borderId="2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abSelected="1" zoomScale="69" zoomScaleNormal="69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15.710937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48</v>
      </c>
      <c r="E4" s="27"/>
      <c r="F4" s="27"/>
      <c r="G4" s="27"/>
      <c r="I4" t="s">
        <v>1</v>
      </c>
      <c r="J4" s="28" t="s">
        <v>49</v>
      </c>
      <c r="K4" s="28"/>
      <c r="M4" t="s">
        <v>2</v>
      </c>
      <c r="N4" s="29">
        <v>45791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24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18" t="s">
        <v>37</v>
      </c>
      <c r="E9" s="19"/>
      <c r="F9" s="19"/>
      <c r="G9" s="19"/>
      <c r="H9" s="19"/>
      <c r="I9" s="20"/>
      <c r="J9" s="4">
        <v>95</v>
      </c>
      <c r="K9" s="4">
        <v>100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8" t="s">
        <v>38</v>
      </c>
      <c r="E10" s="19"/>
      <c r="F10" s="19"/>
      <c r="G10" s="19"/>
      <c r="H10" s="19"/>
      <c r="I10" s="20"/>
      <c r="J10" s="4">
        <v>100</v>
      </c>
      <c r="K10" s="4">
        <v>85</v>
      </c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18" t="s">
        <v>39</v>
      </c>
      <c r="E11" s="19"/>
      <c r="F11" s="19"/>
      <c r="G11" s="19"/>
      <c r="H11" s="19"/>
      <c r="I11" s="20"/>
      <c r="J11" s="4">
        <v>75</v>
      </c>
      <c r="K11" s="4">
        <v>85</v>
      </c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18" t="s">
        <v>40</v>
      </c>
      <c r="E12" s="19"/>
      <c r="F12" s="19"/>
      <c r="G12" s="19"/>
      <c r="H12" s="19"/>
      <c r="I12" s="20"/>
      <c r="J12" s="4">
        <v>100</v>
      </c>
      <c r="K12" s="17">
        <v>40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18" t="s">
        <v>41</v>
      </c>
      <c r="E13" s="19"/>
      <c r="F13" s="19"/>
      <c r="G13" s="19"/>
      <c r="H13" s="19"/>
      <c r="I13" s="20"/>
      <c r="J13" s="17">
        <v>0</v>
      </c>
      <c r="K13" s="17">
        <v>0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18" t="s">
        <v>42</v>
      </c>
      <c r="E14" s="19"/>
      <c r="F14" s="19"/>
      <c r="G14" s="19"/>
      <c r="H14" s="19"/>
      <c r="I14" s="20"/>
      <c r="J14" s="4">
        <v>70</v>
      </c>
      <c r="K14" s="4">
        <v>85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18" t="s">
        <v>43</v>
      </c>
      <c r="E15" s="19"/>
      <c r="F15" s="19"/>
      <c r="G15" s="19"/>
      <c r="H15" s="19"/>
      <c r="I15" s="20"/>
      <c r="J15" s="4">
        <v>100</v>
      </c>
      <c r="K15" s="4">
        <v>100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18" t="s">
        <v>44</v>
      </c>
      <c r="E16" s="19"/>
      <c r="F16" s="19"/>
      <c r="G16" s="19"/>
      <c r="H16" s="19"/>
      <c r="I16" s="20"/>
      <c r="J16" s="17">
        <v>65</v>
      </c>
      <c r="K16" s="17">
        <v>65</v>
      </c>
      <c r="L16" s="4"/>
      <c r="M16" s="4"/>
      <c r="N16" s="4"/>
      <c r="O16" s="4"/>
      <c r="P16" s="4"/>
      <c r="Q16" s="10"/>
    </row>
    <row r="17" spans="2:21" x14ac:dyDescent="0.25">
      <c r="B17" s="6">
        <f t="shared" si="0"/>
        <v>9</v>
      </c>
      <c r="C17" s="16" t="s">
        <v>34</v>
      </c>
      <c r="D17" s="18" t="s">
        <v>45</v>
      </c>
      <c r="E17" s="19"/>
      <c r="F17" s="19"/>
      <c r="G17" s="19"/>
      <c r="H17" s="19"/>
      <c r="I17" s="20"/>
      <c r="J17" s="4">
        <v>100</v>
      </c>
      <c r="K17" s="17">
        <v>0</v>
      </c>
      <c r="L17" s="4"/>
      <c r="M17" s="4"/>
      <c r="N17" s="4"/>
      <c r="O17" s="4"/>
      <c r="P17" s="4"/>
      <c r="Q17" s="10"/>
    </row>
    <row r="18" spans="2:21" x14ac:dyDescent="0.25">
      <c r="B18" s="6">
        <f t="shared" si="0"/>
        <v>10</v>
      </c>
      <c r="C18" s="16" t="s">
        <v>35</v>
      </c>
      <c r="D18" s="18" t="s">
        <v>46</v>
      </c>
      <c r="E18" s="19"/>
      <c r="F18" s="19"/>
      <c r="G18" s="19"/>
      <c r="H18" s="19"/>
      <c r="I18" s="20"/>
      <c r="J18" s="4">
        <v>100</v>
      </c>
      <c r="K18" s="17">
        <v>40</v>
      </c>
      <c r="L18" s="4"/>
      <c r="M18" s="4"/>
      <c r="N18" s="4"/>
      <c r="O18" s="4"/>
      <c r="P18" s="4"/>
      <c r="Q18" s="10"/>
    </row>
    <row r="19" spans="2:21" x14ac:dyDescent="0.25">
      <c r="B19" s="6">
        <f t="shared" si="0"/>
        <v>11</v>
      </c>
      <c r="C19" s="16" t="s">
        <v>36</v>
      </c>
      <c r="D19" s="18" t="s">
        <v>47</v>
      </c>
      <c r="E19" s="19"/>
      <c r="F19" s="19"/>
      <c r="G19" s="19"/>
      <c r="H19" s="19"/>
      <c r="I19" s="20"/>
      <c r="J19" s="4">
        <v>100</v>
      </c>
      <c r="K19" s="4">
        <v>100</v>
      </c>
      <c r="L19" s="4"/>
      <c r="M19" s="4"/>
      <c r="N19" s="4"/>
      <c r="O19" s="4"/>
      <c r="P19" s="4"/>
      <c r="Q19" s="10"/>
    </row>
    <row r="20" spans="2:21" x14ac:dyDescent="0.25">
      <c r="B20" s="6">
        <f t="shared" si="0"/>
        <v>12</v>
      </c>
      <c r="C20" s="16"/>
      <c r="D20" s="18"/>
      <c r="E20" s="19"/>
      <c r="F20" s="19"/>
      <c r="G20" s="19"/>
      <c r="H20" s="19"/>
      <c r="I20" s="20"/>
      <c r="J20" s="4"/>
      <c r="K20" s="4"/>
      <c r="L20" s="4"/>
      <c r="M20" s="4"/>
      <c r="N20" s="4"/>
      <c r="O20" s="4"/>
      <c r="P20" s="4"/>
      <c r="Q20" s="10"/>
    </row>
    <row r="21" spans="2:21" x14ac:dyDescent="0.25">
      <c r="B21" s="6">
        <f t="shared" si="0"/>
        <v>13</v>
      </c>
      <c r="C21" s="16"/>
      <c r="D21" s="18"/>
      <c r="E21" s="19"/>
      <c r="F21" s="19"/>
      <c r="G21" s="19"/>
      <c r="H21" s="19"/>
      <c r="I21" s="20"/>
      <c r="J21" s="4"/>
      <c r="K21" s="4"/>
      <c r="L21" s="4"/>
      <c r="M21" s="4"/>
      <c r="N21" s="4"/>
      <c r="O21" s="4"/>
      <c r="P21" s="4"/>
      <c r="Q21" s="10"/>
    </row>
    <row r="22" spans="2:21" x14ac:dyDescent="0.25">
      <c r="B22" s="6">
        <f t="shared" si="0"/>
        <v>14</v>
      </c>
      <c r="C22" s="16"/>
      <c r="D22" s="18"/>
      <c r="E22" s="19"/>
      <c r="F22" s="19"/>
      <c r="G22" s="19"/>
      <c r="H22" s="19"/>
      <c r="I22" s="20"/>
      <c r="J22" s="4"/>
      <c r="K22" s="4"/>
      <c r="L22" s="4"/>
      <c r="M22" s="4"/>
      <c r="N22" s="4"/>
      <c r="O22" s="4"/>
      <c r="P22" s="4"/>
      <c r="Q22" s="10"/>
      <c r="U22">
        <f>SUM(K9:K19)</f>
        <v>700</v>
      </c>
    </row>
    <row r="23" spans="2:21" x14ac:dyDescent="0.25">
      <c r="B23" s="6">
        <f t="shared" si="0"/>
        <v>15</v>
      </c>
      <c r="C23" s="16"/>
      <c r="D23" s="18"/>
      <c r="E23" s="19"/>
      <c r="F23" s="19"/>
      <c r="G23" s="19"/>
      <c r="H23" s="19"/>
      <c r="I23" s="20"/>
      <c r="J23" s="4"/>
      <c r="K23" s="4"/>
      <c r="L23" s="4"/>
      <c r="M23" s="4"/>
      <c r="N23" s="4"/>
      <c r="O23" s="4"/>
      <c r="P23" s="4"/>
      <c r="Q23" s="10"/>
      <c r="U23">
        <f>U22/11</f>
        <v>63.636363636363633</v>
      </c>
    </row>
    <row r="24" spans="2:21" x14ac:dyDescent="0.25">
      <c r="B24" s="6">
        <f t="shared" si="0"/>
        <v>16</v>
      </c>
      <c r="C24" s="16"/>
      <c r="D24" s="18"/>
      <c r="E24" s="19"/>
      <c r="F24" s="19"/>
      <c r="G24" s="19"/>
      <c r="H24" s="19"/>
      <c r="I24" s="20"/>
      <c r="J24" s="4"/>
      <c r="K24" s="4"/>
      <c r="L24" s="4"/>
      <c r="M24" s="4"/>
      <c r="N24" s="4"/>
      <c r="O24" s="4"/>
      <c r="P24" s="4"/>
      <c r="Q24" s="10"/>
    </row>
    <row r="25" spans="2:21" x14ac:dyDescent="0.25">
      <c r="B25" s="6">
        <f t="shared" si="0"/>
        <v>17</v>
      </c>
      <c r="C25" s="16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/>
    </row>
    <row r="26" spans="2:21" x14ac:dyDescent="0.25">
      <c r="B26" s="6">
        <f t="shared" si="0"/>
        <v>18</v>
      </c>
      <c r="C26" s="16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/>
    </row>
    <row r="27" spans="2:21" x14ac:dyDescent="0.25">
      <c r="B27" s="6">
        <f t="shared" si="0"/>
        <v>19</v>
      </c>
      <c r="C27" s="16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/>
    </row>
    <row r="28" spans="2:21" x14ac:dyDescent="0.25">
      <c r="B28" s="6">
        <f t="shared" si="0"/>
        <v>20</v>
      </c>
      <c r="C28" s="16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0"/>
        <v>21</v>
      </c>
      <c r="C29" s="16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0"/>
        <v>22</v>
      </c>
      <c r="C30" s="16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0"/>
        <v>23</v>
      </c>
      <c r="C31" s="16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0"/>
        <v>24</v>
      </c>
      <c r="C32" s="16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18"/>
      <c r="E33" s="19"/>
      <c r="F33" s="19"/>
      <c r="G33" s="19"/>
      <c r="H33" s="19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18"/>
      <c r="E39" s="19"/>
      <c r="F39" s="19"/>
      <c r="G39" s="19"/>
      <c r="H39" s="19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18"/>
      <c r="E40" s="19"/>
      <c r="F40" s="19"/>
      <c r="G40" s="19"/>
      <c r="H40" s="19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18"/>
      <c r="E41" s="19"/>
      <c r="F41" s="19"/>
      <c r="G41" s="19"/>
      <c r="H41" s="19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30"/>
      <c r="E53" s="30"/>
      <c r="F53" s="30"/>
      <c r="G53" s="30"/>
      <c r="H53" s="30"/>
      <c r="I53" s="30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2"/>
      <c r="D54" s="22"/>
      <c r="E54" s="1"/>
      <c r="H54" s="31" t="s">
        <v>19</v>
      </c>
      <c r="I54" s="31"/>
      <c r="J54" s="11">
        <f t="shared" ref="J54:P55" si="1">COUNTIF(J9:J53,"&gt;=70")</f>
        <v>9</v>
      </c>
      <c r="K54" s="11">
        <f>COUNTIF(K9:K53,"&gt;=70")</f>
        <v>6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2"/>
      <c r="D55" s="22"/>
      <c r="E55" s="8"/>
      <c r="H55" s="32" t="s">
        <v>20</v>
      </c>
      <c r="I55" s="32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2"/>
      <c r="D56" s="22"/>
      <c r="E56" s="22"/>
      <c r="H56" s="32" t="s">
        <v>21</v>
      </c>
      <c r="I56" s="32"/>
      <c r="J56" s="12">
        <f>COUNT(J9:J53)</f>
        <v>11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2"/>
      <c r="D57" s="22"/>
      <c r="E57" s="1"/>
      <c r="H57" s="33" t="s">
        <v>16</v>
      </c>
      <c r="I57" s="33"/>
      <c r="J57" s="14">
        <f>J54/J56</f>
        <v>0.81818181818181823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2"/>
      <c r="D58" s="22"/>
      <c r="E58" s="1"/>
      <c r="H58" s="33" t="s">
        <v>17</v>
      </c>
      <c r="I58" s="33"/>
      <c r="J58" s="13">
        <f>J55/J56</f>
        <v>0.18181818181818182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rafael pretelin</cp:lastModifiedBy>
  <cp:lastPrinted>2024-10-03T17:20:38Z</cp:lastPrinted>
  <dcterms:created xsi:type="dcterms:W3CDTF">2023-03-14T19:16:59Z</dcterms:created>
  <dcterms:modified xsi:type="dcterms:W3CDTF">2025-05-14T17:42:50Z</dcterms:modified>
</cp:coreProperties>
</file>