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RS\Documents\2025\"/>
    </mc:Choice>
  </mc:AlternateContent>
  <xr:revisionPtr revIDLastSave="0" documentId="8_{17649DCE-F420-4E80-98C3-83A0F83D95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STRUMENTOS DE PRESUPESTACION 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4" i="5" l="1"/>
  <c r="M56" i="5"/>
  <c r="N56" i="5"/>
  <c r="O56" i="5"/>
  <c r="P56" i="5"/>
  <c r="K54" i="5"/>
  <c r="K57" i="5" s="1"/>
  <c r="J56" i="5"/>
  <c r="M55" i="5" l="1"/>
  <c r="N55" i="5"/>
  <c r="O55" i="5"/>
  <c r="P55" i="5"/>
  <c r="L54" i="5"/>
  <c r="M54" i="5"/>
  <c r="M57" i="5" s="1"/>
  <c r="N54" i="5"/>
  <c r="N57" i="5" s="1"/>
  <c r="O54" i="5"/>
  <c r="O57" i="5" s="1"/>
  <c r="P54" i="5"/>
  <c r="P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M58" i="5" l="1"/>
  <c r="L55" i="5"/>
  <c r="L58" i="5" s="1"/>
  <c r="L57" i="5"/>
  <c r="J55" i="5"/>
  <c r="J58" i="5" s="1"/>
  <c r="J54" i="5"/>
  <c r="J57" i="5" s="1"/>
  <c r="N58" i="5"/>
  <c r="K58" i="5"/>
  <c r="O58" i="5"/>
  <c r="P58" i="5"/>
  <c r="Q57" i="5" l="1"/>
  <c r="Q58" i="5"/>
</calcChain>
</file>

<file path=xl/sharedStrings.xml><?xml version="1.0" encoding="utf-8"?>
<sst xmlns="http://schemas.openxmlformats.org/spreadsheetml/2006/main" count="50" uniqueCount="50">
  <si>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</si>
  <si>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</si>
  <si>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</si>
  <si>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</si>
  <si>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</si>
  <si>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</si>
  <si>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</si>
  <si>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</si>
  <si>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</si>
  <si>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</si>
  <si>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</si>
  <si>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</si>
  <si>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</si>
  <si>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</si>
  <si>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</si>
  <si>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</si>
  <si>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</si>
  <si>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</si>
  <si>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</si>
  <si>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</si>
  <si>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</si>
  <si>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</si>
  <si>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</si>
  <si>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</si>
  <si>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Agosto - Diciembre 2024</t>
  </si>
  <si>
    <t>LC. Ana Karenina Cordoba Ferman</t>
  </si>
  <si>
    <t>231U0265</t>
  </si>
  <si>
    <t>231U0267</t>
  </si>
  <si>
    <t>231U0273</t>
  </si>
  <si>
    <t>231U0278</t>
  </si>
  <si>
    <t>231U0285</t>
  </si>
  <si>
    <t>231U0291</t>
  </si>
  <si>
    <t>231U0302</t>
  </si>
  <si>
    <t>231U0651</t>
  </si>
  <si>
    <t>231U0320</t>
  </si>
  <si>
    <t>231U0325</t>
  </si>
  <si>
    <t>231U0328</t>
  </si>
  <si>
    <t>ALCUDIA  BERNAL FATIMA</t>
  </si>
  <si>
    <t>APARICIO CRUZ CELESTE YAMILET</t>
  </si>
  <si>
    <t>CAMPOS ALVAREZ ANA LIZBETH</t>
  </si>
  <si>
    <t>CHIGUIL ALVARO JUAN ALBERTO</t>
  </si>
  <si>
    <t>FARARONI FLORES FÁTIMA ESMERALDA</t>
  </si>
  <si>
    <t>GOMEZ CARRASCO LUZ NOEMI</t>
  </si>
  <si>
    <t>MALAGA CAGAL MARIANA MONSERRAT</t>
  </si>
  <si>
    <t>PACHECO ANTEMATE HIROMI ISABEL</t>
  </si>
  <si>
    <t>SUAREZ PEREZ ALINNE CONCEPCIÓN</t>
  </si>
  <si>
    <t>VELASCO QUINO JUAN DAVID</t>
  </si>
  <si>
    <t>VILLAFUERE CONCHI CRISTAL ALEXANDRA</t>
  </si>
  <si>
    <t>Instrumentos de Presupuestación Empresarial</t>
  </si>
  <si>
    <t>407-B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</si>
</sst>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2" xfId="0" applyFont="1" applyBorder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69" zoomScaleNormal="69" workbookViewId="0">
      <selection activeCell="D24" sqref="D24:I24"/>
    </sheetView>
  </sheetViews>
  <sheetFormatPr baseColWidth="10" defaultRowHeight="15" x14ac:dyDescent="0.25"/>
  <cols>
    <col min="1" max="1" width="1.28515625" customWidth="1"/>
    <col min="2" max="2" width="4" customWidth="1"/>
    <col min="3" max="3" width="10.28515625" customWidth="1"/>
    <col min="4" max="5" width="8.28515625" customWidth="1"/>
    <col min="6" max="6" width="8" customWidth="1"/>
    <col min="7" max="7" width="15.7109375" customWidth="1"/>
    <col min="8" max="8" width="8.42578125" customWidth="1"/>
    <col min="9" max="9" width="8.28515625" customWidth="1"/>
    <col min="10" max="10" width="13.28515625" customWidth="1"/>
    <col min="11" max="11" width="5" customWidth="1"/>
    <col min="12" max="12" width="5.140625" customWidth="1"/>
    <col min="13" max="13" width="5.85546875" customWidth="1"/>
    <col min="14" max="14" width="4.28515625" customWidth="1"/>
    <col min="15" max="15" width="9.140625" customWidth="1"/>
    <col min="16" max="16" width="4.42578125" customWidth="1"/>
    <col min="17" max="17" width="6.28515625" customWidth="1"/>
    <col min="18" max="19" width="5.7109375" customWidth="1"/>
  </cols>
  <sheetData>
    <row r="2" spans="2:18" ht="15.75" x14ac:dyDescent="0.25">
      <c r="B2" s="30" t="s">
        <v>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"/>
      <c r="R2" s="2"/>
    </row>
    <row r="3" spans="2:18" x14ac:dyDescent="0.25">
      <c r="C3" s="31" t="s">
        <v>8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"/>
      <c r="R3" s="1"/>
    </row>
    <row r="4" spans="2:18" x14ac:dyDescent="0.25">
      <c r="C4" t="s">
        <v>0</v>
      </c>
      <c r="D4" s="32" t="s">
        <v>48</v>
      </c>
      <c r="E4" s="32"/>
      <c r="F4" s="32"/>
      <c r="G4" s="32"/>
      <c r="I4" t="s">
        <v>1</v>
      </c>
      <c r="J4" s="33" t="s">
        <v>49</v>
      </c>
      <c r="K4" s="33"/>
      <c r="M4" t="s">
        <v>2</v>
      </c>
      <c r="N4" s="34">
        <v>45812</v>
      </c>
      <c r="O4" s="3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7" t="s">
        <v>24</v>
      </c>
      <c r="E6" s="27"/>
      <c r="F6" s="27"/>
      <c r="G6" s="27"/>
      <c r="I6" s="17" t="s">
        <v>22</v>
      </c>
      <c r="J6" s="17"/>
      <c r="K6" s="28" t="s">
        <v>25</v>
      </c>
      <c r="L6" s="28"/>
      <c r="M6" s="28"/>
      <c r="N6" s="28"/>
      <c r="O6" s="28"/>
      <c r="P6" s="2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26</v>
      </c>
      <c r="D9" s="24" t="s">
        <v>37</v>
      </c>
      <c r="E9" s="25"/>
      <c r="F9" s="25"/>
      <c r="G9" s="25"/>
      <c r="H9" s="25"/>
      <c r="I9" s="26"/>
      <c r="J9" s="4">
        <v>95</v>
      </c>
      <c r="K9" s="4">
        <v>100</v>
      </c>
      <c r="L9" s="4">
        <v>100</v>
      </c>
      <c r="M9" s="4">
        <v>98</v>
      </c>
      <c r="N9" s="4">
        <v>100</v>
      </c>
      <c r="O9" s="4"/>
      <c r="P9" s="4"/>
      <c r="Q9" s="10"/>
    </row>
    <row r="10" spans="2:18" x14ac:dyDescent="0.25">
      <c r="B10" s="6">
        <f>B9+1</f>
        <v>2</v>
      </c>
      <c r="C10" s="16" t="s">
        <v>27</v>
      </c>
      <c r="D10" s="24" t="s">
        <v>38</v>
      </c>
      <c r="E10" s="25"/>
      <c r="F10" s="25"/>
      <c r="G10" s="25"/>
      <c r="H10" s="25"/>
      <c r="I10" s="26"/>
      <c r="J10" s="35">
        <v>100</v>
      </c>
      <c r="K10" s="35">
        <v>85</v>
      </c>
      <c r="L10" s="35">
        <v>100</v>
      </c>
      <c r="M10" s="35">
        <v>95</v>
      </c>
      <c r="N10" s="35">
        <v>100</v>
      </c>
      <c r="O10" s="4"/>
      <c r="P10" s="4"/>
      <c r="Q10" s="10"/>
    </row>
    <row r="11" spans="2:18" x14ac:dyDescent="0.25">
      <c r="B11" s="6">
        <f>B10+1</f>
        <v>3</v>
      </c>
      <c r="C11" s="16" t="s">
        <v>28</v>
      </c>
      <c r="D11" s="24" t="s">
        <v>39</v>
      </c>
      <c r="E11" s="25"/>
      <c r="F11" s="25"/>
      <c r="G11" s="25"/>
      <c r="H11" s="25"/>
      <c r="I11" s="26"/>
      <c r="J11" s="35">
        <v>75</v>
      </c>
      <c r="K11" s="35">
        <v>85</v>
      </c>
      <c r="L11" s="35">
        <v>100</v>
      </c>
      <c r="M11" s="35">
        <v>87</v>
      </c>
      <c r="N11" s="35">
        <v>100</v>
      </c>
      <c r="O11" s="4"/>
      <c r="P11" s="4"/>
      <c r="Q11" s="10"/>
    </row>
    <row r="12" spans="2:18" x14ac:dyDescent="0.25">
      <c r="B12" s="6">
        <f t="shared" ref="B12:B53" si="0">B11+1</f>
        <v>4</v>
      </c>
      <c r="C12" s="16" t="s">
        <v>29</v>
      </c>
      <c r="D12" s="24" t="s">
        <v>40</v>
      </c>
      <c r="E12" s="25"/>
      <c r="F12" s="25"/>
      <c r="G12" s="25"/>
      <c r="H12" s="25"/>
      <c r="I12" s="26"/>
      <c r="J12" s="35">
        <v>100</v>
      </c>
      <c r="K12" s="35">
        <v>40</v>
      </c>
      <c r="L12" s="35">
        <v>0</v>
      </c>
      <c r="M12" s="35">
        <v>0</v>
      </c>
      <c r="N12" s="35">
        <v>100</v>
      </c>
      <c r="O12" s="4"/>
      <c r="P12" s="4"/>
      <c r="Q12" s="10"/>
    </row>
    <row r="13" spans="2:18" x14ac:dyDescent="0.25">
      <c r="B13" s="6">
        <f t="shared" si="0"/>
        <v>5</v>
      </c>
      <c r="C13" s="16" t="s">
        <v>30</v>
      </c>
      <c r="D13" s="24" t="s">
        <v>41</v>
      </c>
      <c r="E13" s="25"/>
      <c r="F13" s="25"/>
      <c r="G13" s="25"/>
      <c r="H13" s="25"/>
      <c r="I13" s="26"/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4"/>
      <c r="P13" s="4"/>
      <c r="Q13" s="10"/>
    </row>
    <row r="14" spans="2:18" x14ac:dyDescent="0.25">
      <c r="B14" s="6">
        <f t="shared" si="0"/>
        <v>6</v>
      </c>
      <c r="C14" s="16" t="s">
        <v>31</v>
      </c>
      <c r="D14" s="24" t="s">
        <v>42</v>
      </c>
      <c r="E14" s="25"/>
      <c r="F14" s="25"/>
      <c r="G14" s="25"/>
      <c r="H14" s="25"/>
      <c r="I14" s="26"/>
      <c r="J14" s="35">
        <v>70</v>
      </c>
      <c r="K14" s="35">
        <v>85</v>
      </c>
      <c r="L14" s="35">
        <v>0</v>
      </c>
      <c r="M14" s="35">
        <v>0</v>
      </c>
      <c r="N14" s="35">
        <v>100</v>
      </c>
      <c r="O14" s="4"/>
      <c r="P14" s="4"/>
      <c r="Q14" s="10"/>
    </row>
    <row r="15" spans="2:18" x14ac:dyDescent="0.25">
      <c r="B15" s="6">
        <f t="shared" si="0"/>
        <v>7</v>
      </c>
      <c r="C15" s="16" t="s">
        <v>32</v>
      </c>
      <c r="D15" s="24" t="s">
        <v>43</v>
      </c>
      <c r="E15" s="25"/>
      <c r="F15" s="25"/>
      <c r="G15" s="25"/>
      <c r="H15" s="25"/>
      <c r="I15" s="26"/>
      <c r="J15" s="35">
        <v>100</v>
      </c>
      <c r="K15" s="35">
        <v>100</v>
      </c>
      <c r="L15" s="35">
        <v>100</v>
      </c>
      <c r="M15" s="35">
        <v>100</v>
      </c>
      <c r="N15" s="35">
        <v>100</v>
      </c>
      <c r="O15" s="4"/>
      <c r="P15" s="4"/>
      <c r="Q15" s="10"/>
    </row>
    <row r="16" spans="2:18" x14ac:dyDescent="0.25">
      <c r="B16" s="6">
        <f t="shared" si="0"/>
        <v>8</v>
      </c>
      <c r="C16" s="16" t="s">
        <v>33</v>
      </c>
      <c r="D16" s="24" t="s">
        <v>44</v>
      </c>
      <c r="E16" s="25"/>
      <c r="F16" s="25"/>
      <c r="G16" s="25"/>
      <c r="H16" s="25"/>
      <c r="I16" s="26"/>
      <c r="J16" s="35">
        <v>65</v>
      </c>
      <c r="K16" s="35">
        <v>65</v>
      </c>
      <c r="L16" s="35">
        <v>65</v>
      </c>
      <c r="M16" s="35">
        <v>65</v>
      </c>
      <c r="N16" s="35">
        <v>100</v>
      </c>
      <c r="O16" s="4"/>
      <c r="P16" s="4"/>
      <c r="Q16" s="10"/>
    </row>
    <row r="17" spans="2:17" x14ac:dyDescent="0.25">
      <c r="B17" s="6">
        <f t="shared" si="0"/>
        <v>9</v>
      </c>
      <c r="C17" s="16" t="s">
        <v>34</v>
      </c>
      <c r="D17" s="24" t="s">
        <v>45</v>
      </c>
      <c r="E17" s="25"/>
      <c r="F17" s="25"/>
      <c r="G17" s="25"/>
      <c r="H17" s="25"/>
      <c r="I17" s="26"/>
      <c r="J17" s="35">
        <v>100</v>
      </c>
      <c r="K17" s="35">
        <v>0</v>
      </c>
      <c r="L17" s="35">
        <v>0</v>
      </c>
      <c r="M17" s="35">
        <v>0</v>
      </c>
      <c r="N17" s="35">
        <v>0</v>
      </c>
      <c r="O17" s="4"/>
      <c r="P17" s="4"/>
      <c r="Q17" s="10"/>
    </row>
    <row r="18" spans="2:17" x14ac:dyDescent="0.25">
      <c r="B18" s="6">
        <f t="shared" si="0"/>
        <v>10</v>
      </c>
      <c r="C18" s="16" t="s">
        <v>35</v>
      </c>
      <c r="D18" s="24" t="s">
        <v>46</v>
      </c>
      <c r="E18" s="25"/>
      <c r="F18" s="25"/>
      <c r="G18" s="25"/>
      <c r="H18" s="25"/>
      <c r="I18" s="26"/>
      <c r="J18" s="35">
        <v>100</v>
      </c>
      <c r="K18" s="35">
        <v>40</v>
      </c>
      <c r="L18" s="35">
        <v>90</v>
      </c>
      <c r="M18" s="35">
        <v>77</v>
      </c>
      <c r="N18" s="35">
        <v>100</v>
      </c>
      <c r="O18" s="4"/>
      <c r="P18" s="4"/>
      <c r="Q18" s="10"/>
    </row>
    <row r="19" spans="2:17" x14ac:dyDescent="0.25">
      <c r="B19" s="6">
        <f t="shared" si="0"/>
        <v>11</v>
      </c>
      <c r="C19" s="16" t="s">
        <v>36</v>
      </c>
      <c r="D19" s="24" t="s">
        <v>47</v>
      </c>
      <c r="E19" s="25"/>
      <c r="F19" s="25"/>
      <c r="G19" s="25"/>
      <c r="H19" s="25"/>
      <c r="I19" s="26"/>
      <c r="J19" s="4">
        <v>100</v>
      </c>
      <c r="K19" s="4">
        <v>100</v>
      </c>
      <c r="L19" s="4">
        <v>100</v>
      </c>
      <c r="M19" s="4">
        <v>100</v>
      </c>
      <c r="N19" s="4">
        <v>100</v>
      </c>
      <c r="O19" s="4"/>
      <c r="P19" s="4"/>
      <c r="Q19" s="10"/>
    </row>
    <row r="20" spans="2:17" x14ac:dyDescent="0.25">
      <c r="B20" s="6">
        <f t="shared" si="0"/>
        <v>12</v>
      </c>
      <c r="C20" s="16"/>
      <c r="D20" s="24"/>
      <c r="E20" s="25"/>
      <c r="F20" s="25"/>
      <c r="G20" s="25"/>
      <c r="H20" s="25"/>
      <c r="I20" s="26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0"/>
        <v>13</v>
      </c>
      <c r="C21" s="16"/>
      <c r="D21" s="24"/>
      <c r="E21" s="25"/>
      <c r="F21" s="25"/>
      <c r="G21" s="25"/>
      <c r="H21" s="25"/>
      <c r="I21" s="26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0"/>
        <v>14</v>
      </c>
      <c r="C22" s="16"/>
      <c r="D22" s="24"/>
      <c r="E22" s="25"/>
      <c r="F22" s="25"/>
      <c r="G22" s="25"/>
      <c r="H22" s="25"/>
      <c r="I22" s="26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0"/>
        <v>15</v>
      </c>
      <c r="C23" s="16"/>
      <c r="D23" s="24"/>
      <c r="E23" s="25"/>
      <c r="F23" s="25"/>
      <c r="G23" s="25"/>
      <c r="H23" s="25"/>
      <c r="I23" s="26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0"/>
        <v>16</v>
      </c>
      <c r="C24" s="16"/>
      <c r="D24" s="24"/>
      <c r="E24" s="25"/>
      <c r="F24" s="25"/>
      <c r="G24" s="25"/>
      <c r="H24" s="25"/>
      <c r="I24" s="26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16"/>
      <c r="D25" s="24"/>
      <c r="E25" s="25"/>
      <c r="F25" s="25"/>
      <c r="G25" s="25"/>
      <c r="H25" s="25"/>
      <c r="I25" s="26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16"/>
      <c r="D26" s="24"/>
      <c r="E26" s="25"/>
      <c r="F26" s="25"/>
      <c r="G26" s="25"/>
      <c r="H26" s="25"/>
      <c r="I26" s="26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16"/>
      <c r="D27" s="24"/>
      <c r="E27" s="25"/>
      <c r="F27" s="25"/>
      <c r="G27" s="25"/>
      <c r="H27" s="25"/>
      <c r="I27" s="26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16"/>
      <c r="D28" s="24"/>
      <c r="E28" s="25"/>
      <c r="F28" s="25"/>
      <c r="G28" s="25"/>
      <c r="H28" s="25"/>
      <c r="I28" s="26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16"/>
      <c r="D29" s="24"/>
      <c r="E29" s="25"/>
      <c r="F29" s="25"/>
      <c r="G29" s="25"/>
      <c r="H29" s="25"/>
      <c r="I29" s="26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16"/>
      <c r="D30" s="24"/>
      <c r="E30" s="25"/>
      <c r="F30" s="25"/>
      <c r="G30" s="25"/>
      <c r="H30" s="25"/>
      <c r="I30" s="26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16"/>
      <c r="D31" s="24"/>
      <c r="E31" s="25"/>
      <c r="F31" s="25"/>
      <c r="G31" s="25"/>
      <c r="H31" s="25"/>
      <c r="I31" s="26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16"/>
      <c r="D32" s="24"/>
      <c r="E32" s="25"/>
      <c r="F32" s="25"/>
      <c r="G32" s="25"/>
      <c r="H32" s="25"/>
      <c r="I32" s="26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16"/>
      <c r="D33" s="24"/>
      <c r="E33" s="25"/>
      <c r="F33" s="25"/>
      <c r="G33" s="25"/>
      <c r="H33" s="25"/>
      <c r="I33" s="26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16"/>
      <c r="D34" s="24"/>
      <c r="E34" s="25"/>
      <c r="F34" s="25"/>
      <c r="G34" s="25"/>
      <c r="H34" s="25"/>
      <c r="I34" s="26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16"/>
      <c r="D35" s="24"/>
      <c r="E35" s="25"/>
      <c r="F35" s="25"/>
      <c r="G35" s="25"/>
      <c r="H35" s="25"/>
      <c r="I35" s="26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16"/>
      <c r="D36" s="24"/>
      <c r="E36" s="25"/>
      <c r="F36" s="25"/>
      <c r="G36" s="25"/>
      <c r="H36" s="25"/>
      <c r="I36" s="26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16"/>
      <c r="D37" s="24"/>
      <c r="E37" s="25"/>
      <c r="F37" s="25"/>
      <c r="G37" s="25"/>
      <c r="H37" s="25"/>
      <c r="I37" s="26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16"/>
      <c r="D38" s="24"/>
      <c r="E38" s="25"/>
      <c r="F38" s="25"/>
      <c r="G38" s="25"/>
      <c r="H38" s="25"/>
      <c r="I38" s="26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16"/>
      <c r="D39" s="24"/>
      <c r="E39" s="25"/>
      <c r="F39" s="25"/>
      <c r="G39" s="25"/>
      <c r="H39" s="25"/>
      <c r="I39" s="26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16"/>
      <c r="D40" s="24"/>
      <c r="E40" s="25"/>
      <c r="F40" s="25"/>
      <c r="G40" s="25"/>
      <c r="H40" s="25"/>
      <c r="I40" s="26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16"/>
      <c r="D41" s="24"/>
      <c r="E41" s="25"/>
      <c r="F41" s="25"/>
      <c r="G41" s="25"/>
      <c r="H41" s="25"/>
      <c r="I41" s="26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22"/>
      <c r="E42" s="22"/>
      <c r="F42" s="22"/>
      <c r="G42" s="22"/>
      <c r="H42" s="22"/>
      <c r="I42" s="2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22"/>
      <c r="E43" s="22"/>
      <c r="F43" s="22"/>
      <c r="G43" s="22"/>
      <c r="H43" s="22"/>
      <c r="I43" s="2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22"/>
      <c r="E44" s="22"/>
      <c r="F44" s="22"/>
      <c r="G44" s="22"/>
      <c r="H44" s="22"/>
      <c r="I44" s="2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6"/>
      <c r="D45" s="22"/>
      <c r="E45" s="22"/>
      <c r="F45" s="22"/>
      <c r="G45" s="22"/>
      <c r="H45" s="22"/>
      <c r="I45" s="2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6"/>
      <c r="D46" s="22"/>
      <c r="E46" s="22"/>
      <c r="F46" s="22"/>
      <c r="G46" s="22"/>
      <c r="H46" s="22"/>
      <c r="I46" s="2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22"/>
      <c r="E47" s="22"/>
      <c r="F47" s="22"/>
      <c r="G47" s="22"/>
      <c r="H47" s="22"/>
      <c r="I47" s="2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22"/>
      <c r="E48" s="22"/>
      <c r="F48" s="22"/>
      <c r="G48" s="22"/>
      <c r="H48" s="22"/>
      <c r="I48" s="2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22"/>
      <c r="E49" s="22"/>
      <c r="F49" s="22"/>
      <c r="G49" s="22"/>
      <c r="H49" s="22"/>
      <c r="I49" s="2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22"/>
      <c r="E50" s="22"/>
      <c r="F50" s="22"/>
      <c r="G50" s="22"/>
      <c r="H50" s="22"/>
      <c r="I50" s="2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22"/>
      <c r="E51" s="22"/>
      <c r="F51" s="22"/>
      <c r="G51" s="22"/>
      <c r="H51" s="22"/>
      <c r="I51" s="2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22"/>
      <c r="E52" s="22"/>
      <c r="F52" s="22"/>
      <c r="G52" s="22"/>
      <c r="H52" s="22"/>
      <c r="I52" s="2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7"/>
      <c r="D53" s="22"/>
      <c r="E53" s="22"/>
      <c r="F53" s="22"/>
      <c r="G53" s="22"/>
      <c r="H53" s="22"/>
      <c r="I53" s="22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C54" s="17"/>
      <c r="D54" s="17"/>
      <c r="E54" s="1"/>
      <c r="H54" s="23" t="s">
        <v>19</v>
      </c>
      <c r="I54" s="23"/>
      <c r="J54" s="11">
        <f t="shared" ref="J54:P55" si="1">COUNTIF(J9:J53,"&gt;=70")</f>
        <v>9</v>
      </c>
      <c r="K54" s="11">
        <f>COUNTIF(K9:K53,"&gt;=70")</f>
        <v>6</v>
      </c>
      <c r="L54" s="11">
        <f t="shared" si="1"/>
        <v>6</v>
      </c>
      <c r="M54" s="11">
        <f t="shared" si="1"/>
        <v>6</v>
      </c>
      <c r="N54" s="11">
        <f t="shared" si="1"/>
        <v>9</v>
      </c>
      <c r="O54" s="11">
        <f t="shared" si="1"/>
        <v>0</v>
      </c>
      <c r="P54" s="11">
        <f t="shared" si="1"/>
        <v>0</v>
      </c>
      <c r="Q54" s="15">
        <f>COUNTIF(Q9:Q53,"&gt;=70")</f>
        <v>0</v>
      </c>
    </row>
    <row r="55" spans="2:17" x14ac:dyDescent="0.25">
      <c r="C55" s="17"/>
      <c r="D55" s="17"/>
      <c r="E55" s="8"/>
      <c r="H55" s="21" t="s">
        <v>20</v>
      </c>
      <c r="I55" s="21"/>
      <c r="J55" s="12">
        <f t="shared" ref="J55:P55" si="2">COUNTIF(J9:J53,"&lt;70")</f>
        <v>2</v>
      </c>
      <c r="K55" s="12">
        <v>0</v>
      </c>
      <c r="L55" s="11">
        <f t="shared" si="1"/>
        <v>5</v>
      </c>
      <c r="M55" s="12">
        <f t="shared" si="2"/>
        <v>5</v>
      </c>
      <c r="N55" s="12">
        <f t="shared" si="2"/>
        <v>2</v>
      </c>
      <c r="O55" s="12">
        <f t="shared" si="2"/>
        <v>0</v>
      </c>
      <c r="P55" s="12">
        <f t="shared" si="2"/>
        <v>0</v>
      </c>
      <c r="Q55" s="15"/>
    </row>
    <row r="56" spans="2:17" x14ac:dyDescent="0.25">
      <c r="C56" s="17"/>
      <c r="D56" s="17"/>
      <c r="E56" s="17"/>
      <c r="H56" s="21" t="s">
        <v>21</v>
      </c>
      <c r="I56" s="21"/>
      <c r="J56" s="12">
        <f>COUNT(J9:J53)</f>
        <v>11</v>
      </c>
      <c r="K56" s="12">
        <v>0</v>
      </c>
      <c r="L56" s="12">
        <v>0</v>
      </c>
      <c r="M56" s="12">
        <f t="shared" ref="M56:P56" si="3">COUNT(M9:M53)</f>
        <v>11</v>
      </c>
      <c r="N56" s="12">
        <f t="shared" si="3"/>
        <v>11</v>
      </c>
      <c r="O56" s="12">
        <f t="shared" si="3"/>
        <v>0</v>
      </c>
      <c r="P56" s="12">
        <f t="shared" si="3"/>
        <v>0</v>
      </c>
      <c r="Q56" s="15">
        <v>18</v>
      </c>
    </row>
    <row r="57" spans="2:17" x14ac:dyDescent="0.25">
      <c r="C57" s="17"/>
      <c r="D57" s="17"/>
      <c r="E57" s="1"/>
      <c r="H57" s="18" t="s">
        <v>16</v>
      </c>
      <c r="I57" s="18"/>
      <c r="J57" s="14">
        <f>J54/J56</f>
        <v>0.81818181818181823</v>
      </c>
      <c r="K57" s="14" t="e">
        <f t="shared" ref="K57:L57" si="4">K54/K56</f>
        <v>#DIV/0!</v>
      </c>
      <c r="L57" s="14" t="e">
        <f t="shared" si="4"/>
        <v>#DIV/0!</v>
      </c>
      <c r="M57" s="14">
        <f t="shared" ref="M57:Q58" si="5">M54/M56</f>
        <v>0.54545454545454541</v>
      </c>
      <c r="N57" s="14">
        <f t="shared" si="5"/>
        <v>0.81818181818181823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25">
      <c r="C58" s="17"/>
      <c r="D58" s="17"/>
      <c r="E58" s="1"/>
      <c r="H58" s="18" t="s">
        <v>17</v>
      </c>
      <c r="I58" s="18"/>
      <c r="J58" s="13">
        <f>J55/J56</f>
        <v>0.18181818181818182</v>
      </c>
      <c r="K58" s="13" t="e">
        <f t="shared" ref="K58:Q58" si="6">K55/K56</f>
        <v>#DIV/0!</v>
      </c>
      <c r="L58" s="13" t="e">
        <f t="shared" si="6"/>
        <v>#DIV/0!</v>
      </c>
      <c r="M58" s="14">
        <f t="shared" si="5"/>
        <v>9.1666666666666679</v>
      </c>
      <c r="N58" s="14">
        <f t="shared" si="6"/>
        <v>0.18181818181818182</v>
      </c>
      <c r="O58" s="14" t="e">
        <f t="shared" si="6"/>
        <v>#DIV/0!</v>
      </c>
      <c r="P58" s="14" t="e">
        <f t="shared" si="6"/>
        <v>#DIV/0!</v>
      </c>
      <c r="Q58" s="14">
        <f t="shared" si="6"/>
        <v>0</v>
      </c>
    </row>
    <row r="59" spans="2:17" x14ac:dyDescent="0.25">
      <c r="C59" s="17"/>
      <c r="D59" s="17"/>
      <c r="E59" s="8"/>
    </row>
    <row r="60" spans="2:17" x14ac:dyDescent="0.25">
      <c r="C60" s="1"/>
      <c r="D60" s="1"/>
      <c r="E60" s="8"/>
    </row>
    <row r="61" spans="2:17" x14ac:dyDescent="0.25">
      <c r="J61" s="19"/>
      <c r="K61" s="19"/>
      <c r="L61" s="19"/>
      <c r="M61" s="19"/>
      <c r="N61" s="19"/>
      <c r="O61" s="19"/>
      <c r="P61" s="19"/>
    </row>
    <row r="62" spans="2:17" x14ac:dyDescent="0.25">
      <c r="J62" s="20" t="s">
        <v>18</v>
      </c>
      <c r="K62" s="20"/>
      <c r="L62" s="20"/>
      <c r="M62" s="20"/>
      <c r="N62" s="20"/>
      <c r="O62" s="20"/>
      <c r="P62" s="20"/>
    </row>
  </sheetData>
  <mergeCells count="67">
    <mergeCell ref="D9:I9"/>
    <mergeCell ref="D12:I12"/>
    <mergeCell ref="D11:I11"/>
    <mergeCell ref="D17:I17"/>
    <mergeCell ref="D18:I18"/>
    <mergeCell ref="D13:I13"/>
    <mergeCell ref="D14:I14"/>
    <mergeCell ref="D15:I15"/>
    <mergeCell ref="D16:I16"/>
    <mergeCell ref="D10:I10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27:I27"/>
    <mergeCell ref="D19:I19"/>
    <mergeCell ref="D20:I20"/>
    <mergeCell ref="D21:I21"/>
    <mergeCell ref="D22:I22"/>
    <mergeCell ref="D23:I23"/>
    <mergeCell ref="D24:I24"/>
    <mergeCell ref="D25:I25"/>
    <mergeCell ref="D26:I26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5:I45"/>
    <mergeCell ref="D46:I46"/>
    <mergeCell ref="D47:I47"/>
    <mergeCell ref="D48:I48"/>
    <mergeCell ref="D49:I49"/>
    <mergeCell ref="D40:I40"/>
    <mergeCell ref="D41:I41"/>
    <mergeCell ref="D42:I42"/>
    <mergeCell ref="D43:I43"/>
    <mergeCell ref="D44:I44"/>
    <mergeCell ref="D52:I52"/>
    <mergeCell ref="D53:I53"/>
    <mergeCell ref="C54:D54"/>
    <mergeCell ref="H54:I54"/>
    <mergeCell ref="D51:I51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INSTRUMENTOS DE PRESUPESTACION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rafael pretelin</cp:lastModifiedBy>
  <cp:lastPrinted>2024-10-03T17:20:38Z</cp:lastPrinted>
  <dcterms:created xsi:type="dcterms:W3CDTF">2023-03-14T19:16:59Z</dcterms:created>
  <dcterms:modified xsi:type="dcterms:W3CDTF">2025-06-03T18:20:22Z</dcterms:modified>
</cp:coreProperties>
</file>