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S\Documents\2025\"/>
    </mc:Choice>
  </mc:AlternateContent>
  <xr:revisionPtr revIDLastSave="0" documentId="13_ncr:1_{170B4A9B-1529-44B1-9782-5FEE4F59E4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STRUMENTOS DE PRESUPESTACION 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5" l="1"/>
  <c r="U9" i="5"/>
  <c r="T9" i="5"/>
  <c r="M58" i="5" l="1"/>
  <c r="K58" i="5"/>
  <c r="K57" i="5"/>
  <c r="Q54" i="5"/>
  <c r="M56" i="5"/>
  <c r="N56" i="5"/>
  <c r="O56" i="5"/>
  <c r="P56" i="5"/>
  <c r="J56" i="5"/>
  <c r="M55" i="5" l="1"/>
  <c r="N55" i="5"/>
  <c r="O55" i="5"/>
  <c r="P55" i="5"/>
  <c r="L54" i="5"/>
  <c r="M54" i="5"/>
  <c r="M57" i="5" s="1"/>
  <c r="N54" i="5"/>
  <c r="N57" i="5" s="1"/>
  <c r="O54" i="5"/>
  <c r="O57" i="5" s="1"/>
  <c r="P54" i="5"/>
  <c r="P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55" i="5" l="1"/>
  <c r="L58" i="5" s="1"/>
  <c r="L57" i="5"/>
  <c r="J55" i="5"/>
  <c r="J58" i="5" s="1"/>
  <c r="J54" i="5"/>
  <c r="J57" i="5" s="1"/>
  <c r="N58" i="5"/>
  <c r="O58" i="5"/>
  <c r="P58" i="5"/>
  <c r="Q57" i="5" l="1"/>
  <c r="Q58" i="5"/>
</calcChain>
</file>

<file path=xl/sharedStrings.xml><?xml version="1.0" encoding="utf-8"?>
<sst xmlns="http://schemas.openxmlformats.org/spreadsheetml/2006/main" count="50" uniqueCount="50">
  <si>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</si>
  <si>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</si>
  <si>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</si>
  <si>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</si>
  <si>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</si>
  <si>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</si>
  <si>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</si>
  <si>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</si>
  <si>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</si>
  <si>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</si>
  <si>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</si>
  <si>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</si>
  <si>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</si>
  <si>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</si>
  <si>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</si>
  <si>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</si>
  <si>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</si>
  <si>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</si>
  <si>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</si>
  <si>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</si>
  <si>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</si>
  <si>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</si>
  <si>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</si>
  <si>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</si>
  <si>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LC. Ana Karenina Cordoba Ferman</t>
  </si>
  <si>
    <t>231U0265</t>
  </si>
  <si>
    <t>231U0267</t>
  </si>
  <si>
    <t>231U0273</t>
  </si>
  <si>
    <t>231U0278</t>
  </si>
  <si>
    <t>231U0285</t>
  </si>
  <si>
    <t>231U0291</t>
  </si>
  <si>
    <t>231U0302</t>
  </si>
  <si>
    <t>231U0651</t>
  </si>
  <si>
    <t>231U0320</t>
  </si>
  <si>
    <t>231U0325</t>
  </si>
  <si>
    <t>231U0328</t>
  </si>
  <si>
    <t>ALCUDIA  BERNAL FATIMA</t>
  </si>
  <si>
    <t>APARICIO CRUZ CELESTE YAMILET</t>
  </si>
  <si>
    <t>CAMPOS ALVAREZ ANA LIZBETH</t>
  </si>
  <si>
    <t>CHIGUIL ALVARO JUAN ALBERTO</t>
  </si>
  <si>
    <t>FARARONI FLORES FÁTIMA ESMERALDA</t>
  </si>
  <si>
    <t>GOMEZ CARRASCO LUZ NOEMI</t>
  </si>
  <si>
    <t>MALAGA CAGAL MARIANA MONSERRAT</t>
  </si>
  <si>
    <t>PACHECO ANTEMATE HIROMI ISABEL</t>
  </si>
  <si>
    <t>SUAREZ PEREZ ALINNE CONCEPCIÓN</t>
  </si>
  <si>
    <t>VELASCO QUINO JUAN DAVID</t>
  </si>
  <si>
    <t>VILLAFUERE CONCHI CRISTAL ALEXANDRA</t>
  </si>
  <si>
    <t>Instrumentos de Presupuestación Empresarial</t>
  </si>
  <si>
    <t>407-B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</si>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</sst>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/>
    <xf numFmtId="0" fontId="0" fillId="4" borderId="2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62"/>
  <sheetViews>
    <sheetView tabSelected="1" topLeftCell="B1" zoomScale="69" zoomScaleNormal="69" workbookViewId="0">
      <selection activeCell="N19" sqref="N19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15.7109375" customWidth="1"/>
    <col min="8" max="8" width="8.42578125" customWidth="1"/>
    <col min="9" max="9" width="8.28515625" customWidth="1"/>
    <col min="10" max="10" width="13.28515625" customWidth="1"/>
    <col min="11" max="11" width="8.140625" customWidth="1"/>
    <col min="12" max="12" width="8.7109375" customWidth="1"/>
    <col min="13" max="13" width="8.140625" customWidth="1"/>
    <col min="14" max="14" width="9.42578125" customWidth="1"/>
    <col min="15" max="15" width="9.140625" customWidth="1"/>
    <col min="16" max="16" width="4.42578125" customWidth="1"/>
    <col min="17" max="17" width="6.28515625" customWidth="1"/>
    <col min="18" max="19" width="5.7109375" customWidth="1"/>
  </cols>
  <sheetData>
    <row r="2" spans="2:22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22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22" x14ac:dyDescent="0.25">
      <c r="C4" t="s">
        <v>0</v>
      </c>
      <c r="D4" s="27" t="s">
        <v>47</v>
      </c>
      <c r="E4" s="27"/>
      <c r="F4" s="27"/>
      <c r="G4" s="27"/>
      <c r="I4" t="s">
        <v>1</v>
      </c>
      <c r="J4" s="28" t="s">
        <v>48</v>
      </c>
      <c r="K4" s="28"/>
      <c r="M4" t="s">
        <v>2</v>
      </c>
      <c r="N4" s="29">
        <v>45812</v>
      </c>
      <c r="O4" s="29"/>
    </row>
    <row r="5" spans="2:22" ht="6.75" customHeight="1" x14ac:dyDescent="0.25">
      <c r="D5" s="5"/>
      <c r="E5" s="5"/>
      <c r="F5" s="5"/>
      <c r="G5" s="5"/>
    </row>
    <row r="6" spans="2:22" x14ac:dyDescent="0.25">
      <c r="C6" t="s">
        <v>3</v>
      </c>
      <c r="D6" s="21" t="s">
        <v>49</v>
      </c>
      <c r="E6" s="21"/>
      <c r="F6" s="21"/>
      <c r="G6" s="21"/>
      <c r="I6" s="22" t="s">
        <v>22</v>
      </c>
      <c r="J6" s="22"/>
      <c r="K6" s="23" t="s">
        <v>24</v>
      </c>
      <c r="L6" s="23"/>
      <c r="M6" s="23"/>
      <c r="N6" s="23"/>
      <c r="O6" s="23"/>
      <c r="P6" s="23"/>
    </row>
    <row r="7" spans="2:22" ht="11.25" customHeight="1" x14ac:dyDescent="0.25">
      <c r="T7">
        <v>3</v>
      </c>
      <c r="U7">
        <v>4</v>
      </c>
      <c r="V7">
        <v>5</v>
      </c>
    </row>
    <row r="8" spans="2:22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x14ac:dyDescent="0.25">
      <c r="B9" s="6">
        <v>1</v>
      </c>
      <c r="C9" s="16" t="s">
        <v>25</v>
      </c>
      <c r="D9" s="18" t="s">
        <v>36</v>
      </c>
      <c r="E9" s="19"/>
      <c r="F9" s="19"/>
      <c r="G9" s="19"/>
      <c r="H9" s="19"/>
      <c r="I9" s="20"/>
      <c r="J9" s="4">
        <v>95</v>
      </c>
      <c r="K9" s="4">
        <v>100</v>
      </c>
      <c r="L9" s="4">
        <v>100</v>
      </c>
      <c r="M9" s="4">
        <v>98</v>
      </c>
      <c r="N9" s="4">
        <v>100</v>
      </c>
      <c r="O9" s="4"/>
      <c r="P9" s="4"/>
      <c r="Q9" s="10"/>
      <c r="T9">
        <f>SUM(L9:L19)/11</f>
        <v>59.545454545454547</v>
      </c>
      <c r="U9">
        <f>SUM(M9:M19)/11</f>
        <v>56.545454545454547</v>
      </c>
      <c r="V9">
        <f>SUM(N9:N19)/11</f>
        <v>81.818181818181813</v>
      </c>
    </row>
    <row r="10" spans="2:22" x14ac:dyDescent="0.25">
      <c r="B10" s="6">
        <f>B9+1</f>
        <v>2</v>
      </c>
      <c r="C10" s="16" t="s">
        <v>26</v>
      </c>
      <c r="D10" s="18" t="s">
        <v>37</v>
      </c>
      <c r="E10" s="19"/>
      <c r="F10" s="19"/>
      <c r="G10" s="19"/>
      <c r="H10" s="19"/>
      <c r="I10" s="20"/>
      <c r="J10" s="17">
        <v>100</v>
      </c>
      <c r="K10" s="17">
        <v>85</v>
      </c>
      <c r="L10" s="17">
        <v>100</v>
      </c>
      <c r="M10" s="17">
        <v>95</v>
      </c>
      <c r="N10" s="17">
        <v>100</v>
      </c>
      <c r="O10" s="4"/>
      <c r="P10" s="4"/>
      <c r="Q10" s="10"/>
    </row>
    <row r="11" spans="2:22" x14ac:dyDescent="0.25">
      <c r="B11" s="6">
        <f>B10+1</f>
        <v>3</v>
      </c>
      <c r="C11" s="16" t="s">
        <v>27</v>
      </c>
      <c r="D11" s="18" t="s">
        <v>38</v>
      </c>
      <c r="E11" s="19"/>
      <c r="F11" s="19"/>
      <c r="G11" s="19"/>
      <c r="H11" s="19"/>
      <c r="I11" s="20"/>
      <c r="J11" s="17">
        <v>75</v>
      </c>
      <c r="K11" s="17">
        <v>85</v>
      </c>
      <c r="L11" s="17">
        <v>100</v>
      </c>
      <c r="M11" s="17">
        <v>87</v>
      </c>
      <c r="N11" s="17">
        <v>100</v>
      </c>
      <c r="O11" s="4"/>
      <c r="P11" s="4"/>
      <c r="Q11" s="10"/>
    </row>
    <row r="12" spans="2:22" x14ac:dyDescent="0.25">
      <c r="B12" s="6">
        <f t="shared" ref="B12:B53" si="0">B11+1</f>
        <v>4</v>
      </c>
      <c r="C12" s="16" t="s">
        <v>28</v>
      </c>
      <c r="D12" s="18" t="s">
        <v>39</v>
      </c>
      <c r="E12" s="19"/>
      <c r="F12" s="19"/>
      <c r="G12" s="19"/>
      <c r="H12" s="19"/>
      <c r="I12" s="20"/>
      <c r="J12" s="17">
        <v>100</v>
      </c>
      <c r="K12" s="17">
        <v>40</v>
      </c>
      <c r="L12" s="17">
        <v>0</v>
      </c>
      <c r="M12" s="17">
        <v>0</v>
      </c>
      <c r="N12" s="17">
        <v>100</v>
      </c>
      <c r="O12" s="4"/>
      <c r="P12" s="4"/>
      <c r="Q12" s="10"/>
    </row>
    <row r="13" spans="2:22" x14ac:dyDescent="0.25">
      <c r="B13" s="6">
        <f t="shared" si="0"/>
        <v>5</v>
      </c>
      <c r="C13" s="16" t="s">
        <v>29</v>
      </c>
      <c r="D13" s="18" t="s">
        <v>40</v>
      </c>
      <c r="E13" s="19"/>
      <c r="F13" s="19"/>
      <c r="G13" s="19"/>
      <c r="H13" s="19"/>
      <c r="I13" s="20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4"/>
      <c r="P13" s="4"/>
      <c r="Q13" s="10"/>
    </row>
    <row r="14" spans="2:22" x14ac:dyDescent="0.25">
      <c r="B14" s="6">
        <f t="shared" si="0"/>
        <v>6</v>
      </c>
      <c r="C14" s="16" t="s">
        <v>30</v>
      </c>
      <c r="D14" s="18" t="s">
        <v>41</v>
      </c>
      <c r="E14" s="19"/>
      <c r="F14" s="19"/>
      <c r="G14" s="19"/>
      <c r="H14" s="19"/>
      <c r="I14" s="20"/>
      <c r="J14" s="17">
        <v>70</v>
      </c>
      <c r="K14" s="17">
        <v>85</v>
      </c>
      <c r="L14" s="17">
        <v>0</v>
      </c>
      <c r="M14" s="17">
        <v>0</v>
      </c>
      <c r="N14" s="17">
        <v>100</v>
      </c>
      <c r="O14" s="4"/>
      <c r="P14" s="4"/>
      <c r="Q14" s="10"/>
    </row>
    <row r="15" spans="2:22" x14ac:dyDescent="0.25">
      <c r="B15" s="6">
        <f t="shared" si="0"/>
        <v>7</v>
      </c>
      <c r="C15" s="16" t="s">
        <v>31</v>
      </c>
      <c r="D15" s="18" t="s">
        <v>42</v>
      </c>
      <c r="E15" s="19"/>
      <c r="F15" s="19"/>
      <c r="G15" s="19"/>
      <c r="H15" s="19"/>
      <c r="I15" s="20"/>
      <c r="J15" s="17">
        <v>100</v>
      </c>
      <c r="K15" s="17">
        <v>100</v>
      </c>
      <c r="L15" s="17">
        <v>100</v>
      </c>
      <c r="M15" s="17">
        <v>100</v>
      </c>
      <c r="N15" s="17">
        <v>100</v>
      </c>
      <c r="O15" s="4"/>
      <c r="P15" s="4"/>
      <c r="Q15" s="10"/>
    </row>
    <row r="16" spans="2:22" x14ac:dyDescent="0.25">
      <c r="B16" s="6">
        <f t="shared" si="0"/>
        <v>8</v>
      </c>
      <c r="C16" s="16" t="s">
        <v>32</v>
      </c>
      <c r="D16" s="18" t="s">
        <v>43</v>
      </c>
      <c r="E16" s="19"/>
      <c r="F16" s="19"/>
      <c r="G16" s="19"/>
      <c r="H16" s="19"/>
      <c r="I16" s="20"/>
      <c r="J16" s="17">
        <v>65</v>
      </c>
      <c r="K16" s="17">
        <v>65</v>
      </c>
      <c r="L16" s="17">
        <v>65</v>
      </c>
      <c r="M16" s="17">
        <v>65</v>
      </c>
      <c r="N16" s="17">
        <v>100</v>
      </c>
      <c r="O16" s="4"/>
      <c r="P16" s="4"/>
      <c r="Q16" s="10"/>
    </row>
    <row r="17" spans="2:17" x14ac:dyDescent="0.25">
      <c r="B17" s="6">
        <f t="shared" si="0"/>
        <v>9</v>
      </c>
      <c r="C17" s="16" t="s">
        <v>33</v>
      </c>
      <c r="D17" s="18" t="s">
        <v>44</v>
      </c>
      <c r="E17" s="19"/>
      <c r="F17" s="19"/>
      <c r="G17" s="19"/>
      <c r="H17" s="19"/>
      <c r="I17" s="20"/>
      <c r="J17" s="17">
        <v>100</v>
      </c>
      <c r="K17" s="17">
        <v>0</v>
      </c>
      <c r="L17" s="17">
        <v>0</v>
      </c>
      <c r="M17" s="17">
        <v>0</v>
      </c>
      <c r="N17" s="17">
        <v>0</v>
      </c>
      <c r="O17" s="4"/>
      <c r="P17" s="4"/>
      <c r="Q17" s="10"/>
    </row>
    <row r="18" spans="2:17" x14ac:dyDescent="0.25">
      <c r="B18" s="6">
        <f t="shared" si="0"/>
        <v>10</v>
      </c>
      <c r="C18" s="16" t="s">
        <v>34</v>
      </c>
      <c r="D18" s="18" t="s">
        <v>45</v>
      </c>
      <c r="E18" s="19"/>
      <c r="F18" s="19"/>
      <c r="G18" s="19"/>
      <c r="H18" s="19"/>
      <c r="I18" s="20"/>
      <c r="J18" s="17">
        <v>100</v>
      </c>
      <c r="K18" s="17">
        <v>40</v>
      </c>
      <c r="L18" s="17">
        <v>90</v>
      </c>
      <c r="M18" s="17">
        <v>77</v>
      </c>
      <c r="N18" s="17">
        <v>100</v>
      </c>
      <c r="O18" s="4"/>
      <c r="P18" s="4"/>
      <c r="Q18" s="10"/>
    </row>
    <row r="19" spans="2:17" x14ac:dyDescent="0.25">
      <c r="B19" s="6">
        <f t="shared" si="0"/>
        <v>11</v>
      </c>
      <c r="C19" s="16" t="s">
        <v>35</v>
      </c>
      <c r="D19" s="18" t="s">
        <v>46</v>
      </c>
      <c r="E19" s="19"/>
      <c r="F19" s="19"/>
      <c r="G19" s="19"/>
      <c r="H19" s="19"/>
      <c r="I19" s="20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/>
      <c r="P19" s="4"/>
      <c r="Q19" s="10"/>
    </row>
    <row r="20" spans="2:17" x14ac:dyDescent="0.25">
      <c r="B20" s="6">
        <f t="shared" si="0"/>
        <v>12</v>
      </c>
      <c r="C20" s="16"/>
      <c r="D20" s="18"/>
      <c r="E20" s="19"/>
      <c r="F20" s="19"/>
      <c r="G20" s="19"/>
      <c r="H20" s="19"/>
      <c r="I20" s="20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6"/>
      <c r="D21" s="18"/>
      <c r="E21" s="19"/>
      <c r="F21" s="19"/>
      <c r="G21" s="19"/>
      <c r="H21" s="19"/>
      <c r="I21" s="20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6"/>
      <c r="D22" s="18"/>
      <c r="E22" s="19"/>
      <c r="F22" s="19"/>
      <c r="G22" s="19"/>
      <c r="H22" s="19"/>
      <c r="I22" s="20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6"/>
      <c r="D23" s="18"/>
      <c r="E23" s="19"/>
      <c r="F23" s="19"/>
      <c r="G23" s="19"/>
      <c r="H23" s="19"/>
      <c r="I23" s="20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16"/>
      <c r="D24" s="18"/>
      <c r="E24" s="19"/>
      <c r="F24" s="19"/>
      <c r="G24" s="19"/>
      <c r="H24" s="19"/>
      <c r="I24" s="2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16"/>
      <c r="D25" s="18"/>
      <c r="E25" s="19"/>
      <c r="F25" s="19"/>
      <c r="G25" s="19"/>
      <c r="H25" s="19"/>
      <c r="I25" s="2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16"/>
      <c r="D26" s="18"/>
      <c r="E26" s="19"/>
      <c r="F26" s="19"/>
      <c r="G26" s="19"/>
      <c r="H26" s="19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16"/>
      <c r="D27" s="18"/>
      <c r="E27" s="19"/>
      <c r="F27" s="19"/>
      <c r="G27" s="19"/>
      <c r="H27" s="19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16"/>
      <c r="D28" s="18"/>
      <c r="E28" s="19"/>
      <c r="F28" s="19"/>
      <c r="G28" s="19"/>
      <c r="H28" s="19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16"/>
      <c r="D29" s="18"/>
      <c r="E29" s="19"/>
      <c r="F29" s="19"/>
      <c r="G29" s="19"/>
      <c r="H29" s="19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16"/>
      <c r="D30" s="18"/>
      <c r="E30" s="19"/>
      <c r="F30" s="19"/>
      <c r="G30" s="19"/>
      <c r="H30" s="19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16"/>
      <c r="D31" s="18"/>
      <c r="E31" s="19"/>
      <c r="F31" s="19"/>
      <c r="G31" s="19"/>
      <c r="H31" s="19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16"/>
      <c r="D32" s="18"/>
      <c r="E32" s="19"/>
      <c r="F32" s="19"/>
      <c r="G32" s="19"/>
      <c r="H32" s="19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16"/>
      <c r="D33" s="18"/>
      <c r="E33" s="19"/>
      <c r="F33" s="19"/>
      <c r="G33" s="19"/>
      <c r="H33" s="19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16"/>
      <c r="D34" s="18"/>
      <c r="E34" s="19"/>
      <c r="F34" s="19"/>
      <c r="G34" s="19"/>
      <c r="H34" s="19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16"/>
      <c r="D35" s="18"/>
      <c r="E35" s="19"/>
      <c r="F35" s="19"/>
      <c r="G35" s="19"/>
      <c r="H35" s="19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16"/>
      <c r="D36" s="18"/>
      <c r="E36" s="19"/>
      <c r="F36" s="19"/>
      <c r="G36" s="19"/>
      <c r="H36" s="19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16"/>
      <c r="D37" s="18"/>
      <c r="E37" s="19"/>
      <c r="F37" s="19"/>
      <c r="G37" s="19"/>
      <c r="H37" s="19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16"/>
      <c r="D38" s="18"/>
      <c r="E38" s="19"/>
      <c r="F38" s="19"/>
      <c r="G38" s="19"/>
      <c r="H38" s="19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16"/>
      <c r="D39" s="18"/>
      <c r="E39" s="19"/>
      <c r="F39" s="19"/>
      <c r="G39" s="19"/>
      <c r="H39" s="19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16"/>
      <c r="D40" s="18"/>
      <c r="E40" s="19"/>
      <c r="F40" s="19"/>
      <c r="G40" s="19"/>
      <c r="H40" s="19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16"/>
      <c r="D41" s="18"/>
      <c r="E41" s="19"/>
      <c r="F41" s="19"/>
      <c r="G41" s="19"/>
      <c r="H41" s="19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6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7"/>
      <c r="D53" s="30"/>
      <c r="E53" s="30"/>
      <c r="F53" s="30"/>
      <c r="G53" s="30"/>
      <c r="H53" s="30"/>
      <c r="I53" s="30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2"/>
      <c r="D54" s="22"/>
      <c r="E54" s="1"/>
      <c r="H54" s="31" t="s">
        <v>19</v>
      </c>
      <c r="I54" s="31"/>
      <c r="J54" s="11">
        <f t="shared" ref="J54:P55" si="1">COUNTIF(J9:J53,"&gt;=70")</f>
        <v>9</v>
      </c>
      <c r="K54" s="11">
        <v>6</v>
      </c>
      <c r="L54" s="11">
        <f t="shared" si="1"/>
        <v>6</v>
      </c>
      <c r="M54" s="11">
        <f t="shared" si="1"/>
        <v>6</v>
      </c>
      <c r="N54" s="11">
        <f t="shared" si="1"/>
        <v>9</v>
      </c>
      <c r="O54" s="11">
        <f t="shared" si="1"/>
        <v>0</v>
      </c>
      <c r="P54" s="11">
        <f t="shared" si="1"/>
        <v>0</v>
      </c>
      <c r="Q54" s="15">
        <f>COUNTIF(Q9:Q53,"&gt;=70")</f>
        <v>0</v>
      </c>
    </row>
    <row r="55" spans="2:17" x14ac:dyDescent="0.25">
      <c r="C55" s="22"/>
      <c r="D55" s="22"/>
      <c r="E55" s="8"/>
      <c r="H55" s="32" t="s">
        <v>20</v>
      </c>
      <c r="I55" s="32"/>
      <c r="J55" s="12">
        <f t="shared" ref="J55:P55" si="2">COUNTIF(J9:J53,"&lt;70")</f>
        <v>2</v>
      </c>
      <c r="K55" s="12">
        <v>5</v>
      </c>
      <c r="L55" s="11">
        <f t="shared" si="1"/>
        <v>5</v>
      </c>
      <c r="M55" s="12">
        <f t="shared" si="2"/>
        <v>5</v>
      </c>
      <c r="N55" s="12">
        <f t="shared" si="2"/>
        <v>2</v>
      </c>
      <c r="O55" s="12">
        <f t="shared" si="2"/>
        <v>0</v>
      </c>
      <c r="P55" s="12">
        <f t="shared" si="2"/>
        <v>0</v>
      </c>
      <c r="Q55" s="15"/>
    </row>
    <row r="56" spans="2:17" x14ac:dyDescent="0.25">
      <c r="C56" s="22"/>
      <c r="D56" s="22"/>
      <c r="E56" s="22"/>
      <c r="H56" s="32" t="s">
        <v>21</v>
      </c>
      <c r="I56" s="32"/>
      <c r="J56" s="12">
        <f>COUNT(J9:J53)</f>
        <v>11</v>
      </c>
      <c r="K56" s="12">
        <v>11</v>
      </c>
      <c r="L56" s="12">
        <v>11</v>
      </c>
      <c r="M56" s="12">
        <f t="shared" ref="M56:P56" si="3">COUNT(M9:M53)</f>
        <v>11</v>
      </c>
      <c r="N56" s="12">
        <f t="shared" si="3"/>
        <v>11</v>
      </c>
      <c r="O56" s="12">
        <f t="shared" si="3"/>
        <v>0</v>
      </c>
      <c r="P56" s="12">
        <f t="shared" si="3"/>
        <v>0</v>
      </c>
      <c r="Q56" s="15">
        <v>18</v>
      </c>
    </row>
    <row r="57" spans="2:17" x14ac:dyDescent="0.25">
      <c r="C57" s="22"/>
      <c r="D57" s="22"/>
      <c r="E57" s="1"/>
      <c r="H57" s="33" t="s">
        <v>16</v>
      </c>
      <c r="I57" s="33"/>
      <c r="J57" s="14">
        <f>J54/J56</f>
        <v>0.81818181818181823</v>
      </c>
      <c r="K57" s="14">
        <f>K54/K56</f>
        <v>0.54545454545454541</v>
      </c>
      <c r="L57" s="14">
        <f t="shared" ref="K57:L57" si="4">L54/L56</f>
        <v>0.54545454545454541</v>
      </c>
      <c r="M57" s="14">
        <f t="shared" ref="M57:Q58" si="5">M54/M56</f>
        <v>0.54545454545454541</v>
      </c>
      <c r="N57" s="14">
        <f t="shared" si="5"/>
        <v>0.81818181818181823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22"/>
      <c r="D58" s="22"/>
      <c r="E58" s="1"/>
      <c r="H58" s="33" t="s">
        <v>17</v>
      </c>
      <c r="I58" s="33"/>
      <c r="J58" s="13">
        <f>J55/J56</f>
        <v>0.18181818181818182</v>
      </c>
      <c r="K58" s="13">
        <f>K55/K56</f>
        <v>0.45454545454545453</v>
      </c>
      <c r="L58" s="13">
        <f t="shared" ref="K58:Q58" si="6">L55/L56</f>
        <v>0.45454545454545453</v>
      </c>
      <c r="M58" s="13">
        <f t="shared" si="6"/>
        <v>0.45454545454545453</v>
      </c>
      <c r="N58" s="14">
        <f t="shared" si="6"/>
        <v>0.18181818181818182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2:I52"/>
    <mergeCell ref="D53:I53"/>
    <mergeCell ref="C54:D54"/>
    <mergeCell ref="H54:I54"/>
    <mergeCell ref="D51:I51"/>
    <mergeCell ref="D48:I48"/>
    <mergeCell ref="D49:I49"/>
    <mergeCell ref="D40:I40"/>
    <mergeCell ref="D41:I41"/>
    <mergeCell ref="D42:I42"/>
    <mergeCell ref="D43:I43"/>
    <mergeCell ref="D44:I44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INSTRUMENTOS DE PRESUPESTACION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rafael pretelin</cp:lastModifiedBy>
  <cp:lastPrinted>2024-10-03T17:20:38Z</cp:lastPrinted>
  <dcterms:created xsi:type="dcterms:W3CDTF">2023-03-14T19:16:59Z</dcterms:created>
  <dcterms:modified xsi:type="dcterms:W3CDTF">2025-06-09T16:45:59Z</dcterms:modified>
</cp:coreProperties>
</file>