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S\Documents\2025\"/>
    </mc:Choice>
  </mc:AlternateContent>
  <xr:revisionPtr revIDLastSave="0" documentId="13_ncr:1_{6CB7C25E-D18F-4D07-842F-B4E5C8B2AC3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D17" i="24"/>
  <c r="B10" i="24"/>
  <c r="B37" i="24" s="1"/>
  <c r="H8" i="24"/>
  <c r="E8" i="24"/>
  <c r="N28" i="23"/>
  <c r="M28" i="23"/>
  <c r="K28" i="23"/>
  <c r="G28" i="23"/>
  <c r="F28" i="23"/>
  <c r="I14" i="23"/>
  <c r="B10" i="23"/>
  <c r="B37" i="23" s="1"/>
  <c r="H8" i="23"/>
  <c r="E8" i="23"/>
  <c r="I14" i="22"/>
  <c r="B10" i="22"/>
  <c r="B37" i="22" s="1"/>
  <c r="H8" i="22"/>
  <c r="E8" i="22"/>
  <c r="N28" i="22"/>
  <c r="M28" i="22"/>
  <c r="K28" i="22"/>
  <c r="G28" i="22"/>
  <c r="F28" i="22"/>
  <c r="B37" i="10"/>
  <c r="L14" i="25" l="1"/>
  <c r="L15" i="25"/>
  <c r="L16" i="25"/>
  <c r="L17" i="25"/>
  <c r="H14" i="25"/>
  <c r="H15" i="25"/>
  <c r="H16" i="25"/>
  <c r="H17" i="25"/>
  <c r="E28" i="25"/>
  <c r="E28" i="24"/>
  <c r="L14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<sst xmlns="http://schemas.openxmlformats.org/spreadsheetml/2006/main" count="180" uniqueCount="42">
  <si>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</si>
  <si>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</si>
  <si>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</si>
  <si>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</si>
  <si>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</si>
  <si>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</si>
  <si>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</si>
  <si>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</si>
  <si>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</si>
  <si>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</si>
  <si>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</si>
  <si>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</si>
  <si>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</si>
  <si>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</si>
  <si>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</si>
  <si>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</si>
  <si>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</si>
  <si>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</si>
  <si>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</si>
  <si>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</si>
  <si>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</si>
  <si>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</si>
  <si>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</si>
  <si>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</si>
  <si>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</si>
  <si>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</si>
  <si>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</si>
  <si>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</si>
  <si>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</si>
  <si>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</si>
  <si>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</si>
  <si>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</si>
  <si>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</si>
  <si>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</si>
  <si>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Febrero - Junio 2025</t>
  </si>
  <si>
    <t>INSTRUENTOS DE PRESUPUESTACIÓN EMPRESARIAL</t>
  </si>
  <si>
    <t>407-B</t>
  </si>
  <si>
    <t>I.G.E. YATZARET ORTEGA ESCALERA</t>
  </si>
  <si>
    <t>SE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</si>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</sst>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36" t="s">
        <v>34</v>
      </c>
      <c r="M8" s="36"/>
      <c r="N8" s="36"/>
    </row>
    <row r="10" spans="1:17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7" ht="25.5" x14ac:dyDescent="0.2">
      <c r="A14" s="8" t="s">
        <v>35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v>2</v>
      </c>
      <c r="J14" s="10"/>
      <c r="K14" s="9"/>
      <c r="L14" s="10"/>
      <c r="M14" s="23">
        <v>82</v>
      </c>
      <c r="N14" s="15">
        <v>0.64</v>
      </c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9</v>
      </c>
      <c r="G28" s="17"/>
      <c r="H28" s="18"/>
      <c r="I28" s="17">
        <f>SUM(I14:I27)</f>
        <v>2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82</v>
      </c>
      <c r="N28" s="19">
        <f>AVERAGE(N14:N27)</f>
        <v>0.64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L.C. ANA KARENINA CORDOBA FERMAN</v>
      </c>
      <c r="C37" s="42"/>
      <c r="D37" s="42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A14" sqref="A14: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35</v>
      </c>
      <c r="B14" s="9">
        <v>2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64</v>
      </c>
      <c r="N14" s="15">
        <v>0.55000000000000004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6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0.55000000000000004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7" zoomScale="110" zoomScaleNormal="110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35</v>
      </c>
      <c r="B14" s="9" t="s">
        <v>38</v>
      </c>
      <c r="C14" s="9" t="s">
        <v>36</v>
      </c>
      <c r="D14" s="9" t="s">
        <v>31</v>
      </c>
      <c r="E14" s="9">
        <v>11</v>
      </c>
      <c r="F14" s="9"/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0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37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12" zoomScale="110" zoomScaleNormal="110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9" t="s">
        <v>35</v>
      </c>
      <c r="B14" s="9" t="s">
        <v>39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v>5</v>
      </c>
      <c r="J14" s="10"/>
      <c r="K14" s="9"/>
      <c r="L14" s="10">
        <v>0</v>
      </c>
      <c r="M14" s="9">
        <v>60</v>
      </c>
      <c r="N14" s="15">
        <v>0.63</v>
      </c>
    </row>
    <row r="15" spans="1:14" s="11" customFormat="1" ht="25.5" x14ac:dyDescent="0.2">
      <c r="A15" s="9" t="s">
        <v>35</v>
      </c>
      <c r="B15" s="9" t="s">
        <v>40</v>
      </c>
      <c r="C15" s="9" t="s">
        <v>36</v>
      </c>
      <c r="D15" s="9" t="s">
        <v>31</v>
      </c>
      <c r="E15" s="9">
        <v>11</v>
      </c>
      <c r="F15" s="9">
        <v>6</v>
      </c>
      <c r="G15" s="9"/>
      <c r="H15" s="10"/>
      <c r="I15" s="9">
        <v>5</v>
      </c>
      <c r="J15" s="10"/>
      <c r="K15" s="9"/>
      <c r="L15" s="10">
        <v>0</v>
      </c>
      <c r="M15" s="9">
        <v>57</v>
      </c>
      <c r="N15" s="15">
        <v>0.63</v>
      </c>
    </row>
    <row r="16" spans="1:14" s="11" customFormat="1" ht="25.5" x14ac:dyDescent="0.2">
      <c r="A16" s="9" t="s">
        <v>35</v>
      </c>
      <c r="B16" s="9" t="s">
        <v>41</v>
      </c>
      <c r="C16" s="9" t="s">
        <v>36</v>
      </c>
      <c r="D16" s="9" t="s">
        <v>31</v>
      </c>
      <c r="E16" s="9">
        <v>11</v>
      </c>
      <c r="F16" s="9">
        <v>9</v>
      </c>
      <c r="G16" s="9"/>
      <c r="H16" s="10"/>
      <c r="I16" s="9">
        <v>2</v>
      </c>
      <c r="J16" s="10"/>
      <c r="K16" s="9"/>
      <c r="L16" s="10">
        <v>0</v>
      </c>
      <c r="M16" s="9">
        <v>82</v>
      </c>
      <c r="N16" s="15">
        <v>0.82</v>
      </c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33</v>
      </c>
      <c r="F28" s="17">
        <f>SUM(F14:F27)</f>
        <v>21</v>
      </c>
      <c r="G28" s="17">
        <f>SUM(G14:G27)</f>
        <v>0</v>
      </c>
      <c r="H28" s="18"/>
      <c r="I28" s="17">
        <f t="shared" ref="I28" si="0">(E28-SUM(F28:G28))-K28</f>
        <v>12</v>
      </c>
      <c r="J28" s="18"/>
      <c r="K28" s="17">
        <f>SUM(K14:K27)</f>
        <v>0</v>
      </c>
      <c r="L28" s="18">
        <f t="shared" ref="L28" si="1">K28/E28</f>
        <v>0</v>
      </c>
      <c r="M28" s="17">
        <f>AVERAGE(M14:M27)</f>
        <v>66.333333333333329</v>
      </c>
      <c r="N28" s="19">
        <f>AVERAGE(N14:N27)</f>
        <v>0.69333333333333336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37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rafael pretelin</cp:lastModifiedBy>
  <cp:revision/>
  <dcterms:created xsi:type="dcterms:W3CDTF">2021-11-22T14:45:25Z</dcterms:created>
  <dcterms:modified xsi:type="dcterms:W3CDTF">2025-06-09T16:45:53Z</dcterms:modified>
  <cp:category/>
  <cp:contentStatus/>
</cp:coreProperties>
</file>