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aron\Desktop\ITSSATAGODIC25\"/>
    </mc:Choice>
  </mc:AlternateContent>
  <xr:revisionPtr revIDLastSave="0" documentId="13_ncr:1_{1824AAEA-DA82-4B2D-A9F5-3C7277545B1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MATERIA 1" sheetId="1" r:id="rId1"/>
    <sheet name="MATERIA 2" sheetId="3" r:id="rId2"/>
    <sheet name="MATERIA 3 " sheetId="5" r:id="rId3"/>
    <sheet name="MATERIA 4" sheetId="4" r:id="rId4"/>
    <sheet name="MATERIA 5 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3" l="1"/>
  <c r="K40" i="1"/>
  <c r="J31" i="3"/>
  <c r="J40" i="1"/>
  <c r="J27" i="4"/>
  <c r="J55" i="3" l="1"/>
  <c r="B10" i="3"/>
  <c r="B11" i="3"/>
  <c r="P56" i="6"/>
  <c r="O56" i="6"/>
  <c r="N56" i="6"/>
  <c r="M56" i="6"/>
  <c r="L56" i="6"/>
  <c r="K56" i="6"/>
  <c r="J56" i="6"/>
  <c r="P55" i="6"/>
  <c r="P58" i="6" s="1"/>
  <c r="O55" i="6"/>
  <c r="N55" i="6"/>
  <c r="M55" i="6"/>
  <c r="L55" i="6"/>
  <c r="L58" i="6" s="1"/>
  <c r="K55" i="6"/>
  <c r="K58" i="6" s="1"/>
  <c r="J55" i="6"/>
  <c r="P54" i="6"/>
  <c r="P57" i="6" s="1"/>
  <c r="O54" i="6"/>
  <c r="O57" i="6" s="1"/>
  <c r="N54" i="6"/>
  <c r="M54" i="6"/>
  <c r="L54" i="6"/>
  <c r="L57" i="6" s="1"/>
  <c r="K54" i="6"/>
  <c r="K57" i="6" s="1"/>
  <c r="J54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P58" i="5"/>
  <c r="O58" i="5"/>
  <c r="N58" i="5"/>
  <c r="M58" i="5"/>
  <c r="K58" i="5"/>
  <c r="J58" i="5"/>
  <c r="P57" i="5"/>
  <c r="O57" i="5"/>
  <c r="N57" i="5"/>
  <c r="M57" i="5"/>
  <c r="K57" i="5"/>
  <c r="J57" i="5"/>
  <c r="P56" i="5"/>
  <c r="O56" i="5"/>
  <c r="N56" i="5"/>
  <c r="N59" i="5" s="1"/>
  <c r="M56" i="5"/>
  <c r="K56" i="5"/>
  <c r="J56" i="5"/>
  <c r="B30" i="5"/>
  <c r="B31" i="5" s="1"/>
  <c r="Q58" i="5"/>
  <c r="P56" i="4"/>
  <c r="O56" i="4"/>
  <c r="N56" i="4"/>
  <c r="M56" i="4"/>
  <c r="L56" i="4"/>
  <c r="K56" i="4"/>
  <c r="P55" i="4"/>
  <c r="P58" i="4" s="1"/>
  <c r="O55" i="4"/>
  <c r="O58" i="4" s="1"/>
  <c r="N55" i="4"/>
  <c r="M55" i="4"/>
  <c r="L55" i="4"/>
  <c r="K55" i="4"/>
  <c r="P54" i="4"/>
  <c r="P57" i="4" s="1"/>
  <c r="O54" i="4"/>
  <c r="O57" i="4" s="1"/>
  <c r="N54" i="4"/>
  <c r="N57" i="4" s="1"/>
  <c r="M54" i="4"/>
  <c r="M57" i="4" s="1"/>
  <c r="L54" i="4"/>
  <c r="K54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Q56" i="4"/>
  <c r="P56" i="3"/>
  <c r="O56" i="3"/>
  <c r="N56" i="3"/>
  <c r="M56" i="3"/>
  <c r="L56" i="3"/>
  <c r="K56" i="3"/>
  <c r="P55" i="3"/>
  <c r="P58" i="3" s="1"/>
  <c r="O55" i="3"/>
  <c r="N55" i="3"/>
  <c r="M55" i="3"/>
  <c r="L55" i="3"/>
  <c r="K55" i="3"/>
  <c r="P54" i="3"/>
  <c r="P57" i="3" s="1"/>
  <c r="O54" i="3"/>
  <c r="N54" i="3"/>
  <c r="M54" i="3"/>
  <c r="M57" i="3" s="1"/>
  <c r="L54" i="3"/>
  <c r="L57" i="3" s="1"/>
  <c r="K54" i="3"/>
  <c r="B12" i="3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Q56" i="3"/>
  <c r="M58" i="4" l="1"/>
  <c r="N58" i="4"/>
  <c r="P59" i="5"/>
  <c r="J54" i="3"/>
  <c r="J56" i="3"/>
  <c r="J58" i="3" s="1"/>
  <c r="O58" i="3"/>
  <c r="O57" i="3"/>
  <c r="L58" i="3"/>
  <c r="M58" i="3"/>
  <c r="O59" i="5"/>
  <c r="O60" i="5"/>
  <c r="N60" i="5"/>
  <c r="M59" i="5"/>
  <c r="M60" i="5"/>
  <c r="N58" i="6"/>
  <c r="N57" i="6"/>
  <c r="M57" i="6"/>
  <c r="J58" i="6"/>
  <c r="J57" i="6"/>
  <c r="L57" i="4"/>
  <c r="L58" i="4"/>
  <c r="K57" i="4"/>
  <c r="K58" i="4"/>
  <c r="P60" i="5"/>
  <c r="J60" i="5"/>
  <c r="J59" i="5"/>
  <c r="K60" i="5"/>
  <c r="K59" i="5"/>
  <c r="N58" i="3"/>
  <c r="N57" i="3"/>
  <c r="K57" i="3"/>
  <c r="K58" i="3"/>
  <c r="Q56" i="6"/>
  <c r="M58" i="6"/>
  <c r="O58" i="6"/>
  <c r="Q54" i="6"/>
  <c r="Q55" i="6"/>
  <c r="Q56" i="5"/>
  <c r="Q59" i="5" s="1"/>
  <c r="Q57" i="5"/>
  <c r="Q60" i="5" s="1"/>
  <c r="Q54" i="4"/>
  <c r="Q57" i="4" s="1"/>
  <c r="Q55" i="4"/>
  <c r="Q58" i="4" s="1"/>
  <c r="Q54" i="3"/>
  <c r="Q57" i="3" s="1"/>
  <c r="Q55" i="3"/>
  <c r="Q58" i="3" s="1"/>
  <c r="K51" i="1"/>
  <c r="L51" i="1"/>
  <c r="M51" i="1"/>
  <c r="N51" i="1"/>
  <c r="O51" i="1"/>
  <c r="P51" i="1"/>
  <c r="J51" i="1"/>
  <c r="K50" i="1"/>
  <c r="L50" i="1"/>
  <c r="M50" i="1"/>
  <c r="N50" i="1"/>
  <c r="O50" i="1"/>
  <c r="P50" i="1"/>
  <c r="K49" i="1"/>
  <c r="L49" i="1"/>
  <c r="M49" i="1"/>
  <c r="N49" i="1"/>
  <c r="O49" i="1"/>
  <c r="P49" i="1"/>
  <c r="J50" i="1"/>
  <c r="J49" i="1"/>
  <c r="J57" i="3" l="1"/>
  <c r="Q58" i="6"/>
  <c r="Q57" i="6"/>
  <c r="K53" i="1"/>
  <c r="L53" i="1"/>
  <c r="M53" i="1"/>
  <c r="N53" i="1"/>
  <c r="O53" i="1"/>
  <c r="P53" i="1"/>
  <c r="K52" i="1"/>
  <c r="L52" i="1"/>
  <c r="M52" i="1"/>
  <c r="N52" i="1"/>
  <c r="O52" i="1"/>
  <c r="P52" i="1"/>
  <c r="J53" i="1"/>
  <c r="J52" i="1"/>
  <c r="Q51" i="1" l="1"/>
  <c r="Q50" i="1"/>
  <c r="Q49" i="1"/>
  <c r="B10" i="1"/>
  <c r="B11" i="1" s="1"/>
  <c r="B38" i="1" s="1"/>
  <c r="B39" i="1" s="1"/>
  <c r="B41" i="1" s="1"/>
  <c r="B42" i="1" s="1"/>
  <c r="B43" i="1" s="1"/>
  <c r="B44" i="1" s="1"/>
  <c r="B45" i="1" s="1"/>
  <c r="B46" i="1" s="1"/>
  <c r="B47" i="1" s="1"/>
  <c r="B48" i="1" s="1"/>
  <c r="Q53" i="1" l="1"/>
  <c r="Q52" i="1"/>
  <c r="L57" i="5"/>
  <c r="L56" i="5"/>
  <c r="L58" i="5"/>
  <c r="L60" i="5" l="1"/>
  <c r="L59" i="5"/>
  <c r="J55" i="4"/>
  <c r="J58" i="4" s="1"/>
  <c r="J54" i="4"/>
  <c r="J57" i="4" s="1"/>
  <c r="J56" i="4"/>
</calcChain>
</file>

<file path=xl/sharedStrings.xml><?xml version="1.0" encoding="utf-8"?>
<sst xmlns="http://schemas.openxmlformats.org/spreadsheetml/2006/main" count="834" uniqueCount="241">
  <si>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</si>
  <si>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</si>
  <si>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</si>
  <si>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</si>
  <si>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</si>
  <si>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</si>
  <si>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</si>
  <si>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</si>
  <si>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</si>
  <si>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</si>
  <si>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</si>
  <si>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</si>
  <si>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</si>
  <si>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</si>
  <si>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</si>
  <si>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</si>
  <si>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</si>
  <si>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</si>
  <si>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</si>
  <si>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</si>
  <si>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</si>
  <si>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</si>
  <si>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</si>
  <si>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</si>
  <si>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 xml:space="preserve">   </t>
  </si>
  <si>
    <t>CAPORAL PEREZ MOISES</t>
  </si>
  <si>
    <t>CASTILLO CHIGO MIGUEL ANGEL</t>
  </si>
  <si>
    <t>CHONTAL ARRES DANNA PATRICIA</t>
  </si>
  <si>
    <t>CHONTAL ORTEGA JASMIN</t>
  </si>
  <si>
    <t>COBAXIN BAXIN VALERIA</t>
  </si>
  <si>
    <t>FIGUEROA PEREZ VALERIA ANEL</t>
  </si>
  <si>
    <t>GARCIA SINTA EMMILY ISABELLA</t>
  </si>
  <si>
    <t>ISIDORO MARTINEZ HAYDI BETSI CLAVEL</t>
  </si>
  <si>
    <t>LUCHO BONILLA JARET DAMIAN</t>
  </si>
  <si>
    <t>LUCHO XOLO KARLA MARIA</t>
  </si>
  <si>
    <t>MARTINEZ CRUZ OCTAVIO</t>
  </si>
  <si>
    <t>MIL QUINO LUIS ANGEL</t>
  </si>
  <si>
    <t>MORALES HERNANDEZ LEOPOLDO</t>
  </si>
  <si>
    <t>MORALES LUIS LESLI RAEL</t>
  </si>
  <si>
    <t>MORISCO LOPEZ JOSE ANGEL</t>
  </si>
  <si>
    <t>PIO TOTO CECILIA</t>
  </si>
  <si>
    <t>POLITO LLANO JESUS ALBERTO</t>
  </si>
  <si>
    <t>PORTUGAL GARRIDO ASHLEY AILY</t>
  </si>
  <si>
    <t>RAMIREZ MOZO ANTONIO ALEXANDER</t>
  </si>
  <si>
    <t>RAYMUNDO ALVARADO EDGAR RAFAEL</t>
  </si>
  <si>
    <t>RAYMUNDO ALVARADO MOISES DAMIAN</t>
  </si>
  <si>
    <t>ROMAN SEBA NOELIA</t>
  </si>
  <si>
    <t>TEMICH BAXIN LUIS FELIPE</t>
  </si>
  <si>
    <t>TENORIO JIMENEZ JOSE DAVID</t>
  </si>
  <si>
    <t>TEPAX PEREZ SINAI YAMILET</t>
  </si>
  <si>
    <t>VICENTE CAZARIN JAN DYLAN</t>
  </si>
  <si>
    <t>VICHI MENDEZ PEDRO ISRAEL</t>
  </si>
  <si>
    <t>VICTORIA CABAÑAS LILENI KRISTEL</t>
  </si>
  <si>
    <t>VILLALOBOS PAVA DIANA ADAI</t>
  </si>
  <si>
    <t>241U0184</t>
  </si>
  <si>
    <t>241U0185</t>
  </si>
  <si>
    <t>241U0168</t>
  </si>
  <si>
    <t>241U0188</t>
  </si>
  <si>
    <t>241U0189</t>
  </si>
  <si>
    <t>241U0194</t>
  </si>
  <si>
    <t>241U0196</t>
  </si>
  <si>
    <t>241U0201</t>
  </si>
  <si>
    <t>241U0203</t>
  </si>
  <si>
    <t>241U0204</t>
  </si>
  <si>
    <t>241U0206</t>
  </si>
  <si>
    <t>241U0209</t>
  </si>
  <si>
    <t>241U0210</t>
  </si>
  <si>
    <t>241U0211</t>
  </si>
  <si>
    <t>241U0435</t>
  </si>
  <si>
    <t>241U0216</t>
  </si>
  <si>
    <t>241U0217</t>
  </si>
  <si>
    <t>241U0218</t>
  </si>
  <si>
    <t>241U0221</t>
  </si>
  <si>
    <t>231U0225</t>
  </si>
  <si>
    <t>241U0620</t>
  </si>
  <si>
    <t>241U0222</t>
  </si>
  <si>
    <t>241U0226</t>
  </si>
  <si>
    <t>241U0227</t>
  </si>
  <si>
    <t>241U0228</t>
  </si>
  <si>
    <t>241U0234</t>
  </si>
  <si>
    <t>241U0235</t>
  </si>
  <si>
    <t>241U0236</t>
  </si>
  <si>
    <t>241U0237</t>
  </si>
  <si>
    <t>241U0182</t>
  </si>
  <si>
    <t>CADENA BAXIN MARIA INES</t>
  </si>
  <si>
    <t>241U0627</t>
  </si>
  <si>
    <t>COBAXIN VILLASEÑOR CRISTIAN GERARDO</t>
  </si>
  <si>
    <t>CHAGALA MARTINEZ EMANUEL</t>
  </si>
  <si>
    <t>241U0571</t>
  </si>
  <si>
    <t>ORTIZ HERNANDEZ THEO ARTURO</t>
  </si>
  <si>
    <t>241U0622</t>
  </si>
  <si>
    <t>FUNCIÓN ADMINISTRATIVA II</t>
  </si>
  <si>
    <t>305-A</t>
  </si>
  <si>
    <t>AGOSTO - DICIEMBRE 2025</t>
  </si>
  <si>
    <t>D.A. AARÓN SÁNCHEZ ISIDORO</t>
  </si>
  <si>
    <t>305-B</t>
  </si>
  <si>
    <t>BUSTAMANTE XALA MILDRED YULIANNA</t>
  </si>
  <si>
    <t>DAVILA VELASCO LEILANY MARIAM</t>
  </si>
  <si>
    <t>DE LA MAZA ANDRADE BRIDGET ANAIS</t>
  </si>
  <si>
    <t>DOMINGUEZ SANTILLANA JACQUELINE</t>
  </si>
  <si>
    <t>ESCALERA SOSA JUAN EMANUEL</t>
  </si>
  <si>
    <t>FERNANDEZ VALERIO JAASIEL</t>
  </si>
  <si>
    <t>FONSECA CARVAJAL YARETZY</t>
  </si>
  <si>
    <t>HERNANDEZ BAXIN JUAN CARLOS</t>
  </si>
  <si>
    <t>HERNANDEZ CASTELLANOS JACQUELIN</t>
  </si>
  <si>
    <t>LARA MARQUEZ ALEXANDER</t>
  </si>
  <si>
    <t>MARCIAL CHAPAN ZOE</t>
  </si>
  <si>
    <t>MARTINEZ SEBA JENNIFER</t>
  </si>
  <si>
    <t>MORALES MENDEZ BRYAN</t>
  </si>
  <si>
    <t>PEREZ MARTINEZ NATALIA</t>
  </si>
  <si>
    <t>PUCHETA SALAZAR ALVARO ANTONIO</t>
  </si>
  <si>
    <t>SANCHEZ FERMAN MARIA JOSE</t>
  </si>
  <si>
    <t>SANTOS PEREZ ABDIEL MISRAIN</t>
  </si>
  <si>
    <t>TORRES MONTAN HANNIA SHERLYN</t>
  </si>
  <si>
    <t>VELAZCO CASTILLO MARLEN</t>
  </si>
  <si>
    <t>ZUÑIGA MARTINEZ DAVID EDUARDO</t>
  </si>
  <si>
    <t>241U0181</t>
  </si>
  <si>
    <t>241U0616</t>
  </si>
  <si>
    <t>241U0191</t>
  </si>
  <si>
    <t>241U0192</t>
  </si>
  <si>
    <t>241U0193</t>
  </si>
  <si>
    <t>241U0420</t>
  </si>
  <si>
    <t>241U0570</t>
  </si>
  <si>
    <t>241U0205</t>
  </si>
  <si>
    <t>241U0207</t>
  </si>
  <si>
    <t>241U0212</t>
  </si>
  <si>
    <t>241U0198</t>
  </si>
  <si>
    <t>241U0199</t>
  </si>
  <si>
    <t>241U0202</t>
  </si>
  <si>
    <t>241U0220</t>
  </si>
  <si>
    <t>241U0219</t>
  </si>
  <si>
    <t>241U0223</t>
  </si>
  <si>
    <t>241U0224</t>
  </si>
  <si>
    <t>241U0230</t>
  </si>
  <si>
    <t>241U0233</t>
  </si>
  <si>
    <t>241U0242</t>
  </si>
  <si>
    <t>TALLER DE INVESTIGACIÓN II</t>
  </si>
  <si>
    <t>705-B</t>
  </si>
  <si>
    <t>D.A. AARÓN SANCHEZ ISIDORO</t>
  </si>
  <si>
    <t xml:space="preserve"> ALVARADO CUAZOZON WILLIAMS</t>
  </si>
  <si>
    <t>ALVARES MIXTEGA ITZEL ARELY</t>
  </si>
  <si>
    <t>CHAGALA PACHECO FLOR EDITH</t>
  </si>
  <si>
    <t>CHONTAL MUÑOZ ARELI NOEMI</t>
  </si>
  <si>
    <t>CHONTAL VILLEGAS JORGE ALFREDO</t>
  </si>
  <si>
    <t>GARCÍA MARTÍNEZ LIZETH</t>
  </si>
  <si>
    <t>GONZALEZ FLORES JUAN FERNANDO</t>
  </si>
  <si>
    <t>HERRERA ROLON SHAILA</t>
  </si>
  <si>
    <t>JIMENEZ TENORIO CHRISTIAN JHOVANY</t>
  </si>
  <si>
    <t>LUCHO MUÑOZ ALEYDIS LISETTE</t>
  </si>
  <si>
    <t>LÓPEZ CHIGUIL INDIRA</t>
  </si>
  <si>
    <t>MENDOZA ACULTECO CLAUDIA JAZMIN</t>
  </si>
  <si>
    <t>MEZA CASTELLANOS KARLA ESTEFANIA</t>
  </si>
  <si>
    <t>MEZO POLITO YULISSA</t>
  </si>
  <si>
    <t>MORISCO SANTANA EVELYN</t>
  </si>
  <si>
    <t>ORTEGA SANCHEZ ANGEL ANDRES</t>
  </si>
  <si>
    <t>PAEZ GONZALEZ KENIA JOCELYN</t>
  </si>
  <si>
    <t>PALAS CHACHA DANIELA JOSSAJANDHY</t>
  </si>
  <si>
    <t>POLITO CINTA DANNA YAMILETH</t>
  </si>
  <si>
    <t>PUCHETA ARRES JUAN ANGEL</t>
  </si>
  <si>
    <t>PUCHETA PALAYOT KARINA GUADALUPE</t>
  </si>
  <si>
    <t>PUCHETA VILLEGAS SERGIO ALMIR</t>
  </si>
  <si>
    <t>RODRIGUEZ XOLO MONTSERRAT</t>
  </si>
  <si>
    <t xml:space="preserve"> ROSARIO OBIL DAVID</t>
  </si>
  <si>
    <t>SALAZAR MARCIAL ROSA ISELA</t>
  </si>
  <si>
    <t xml:space="preserve"> TEMICH CHAGALA JOSÉ FERNANDO</t>
  </si>
  <si>
    <t xml:space="preserve"> TEMICH ZAPO ORLANDO DE JESUS</t>
  </si>
  <si>
    <t>TEOBA COTO MIGUEL ANGEL</t>
  </si>
  <si>
    <t>USCANGA REYES CHRISTOPHER</t>
  </si>
  <si>
    <t>VARA CHACHA FELISA GUADALUPE</t>
  </si>
  <si>
    <t>VERDEJO LUNA AGUSTIN</t>
  </si>
  <si>
    <t>PITALUA MARTÍNEZ ANDREA</t>
  </si>
  <si>
    <t>221U348</t>
  </si>
  <si>
    <t>221U268</t>
  </si>
  <si>
    <t>221U0279</t>
  </si>
  <si>
    <t>221U0837</t>
  </si>
  <si>
    <t>221U0282</t>
  </si>
  <si>
    <t>221U0290</t>
  </si>
  <si>
    <t>221U0291</t>
  </si>
  <si>
    <t>221U0297</t>
  </si>
  <si>
    <t>221U0298</t>
  </si>
  <si>
    <t>221U0300</t>
  </si>
  <si>
    <t>221U0345</t>
  </si>
  <si>
    <t>221U0308</t>
  </si>
  <si>
    <t>221U0309</t>
  </si>
  <si>
    <t>211U0303</t>
  </si>
  <si>
    <t>221U0346</t>
  </si>
  <si>
    <t>211U0255</t>
  </si>
  <si>
    <t>221U0347</t>
  </si>
  <si>
    <t>221U0319</t>
  </si>
  <si>
    <t>221U0394</t>
  </si>
  <si>
    <t>221U0320</t>
  </si>
  <si>
    <t>221U0321</t>
  </si>
  <si>
    <t>221U0322</t>
  </si>
  <si>
    <t>221U0324</t>
  </si>
  <si>
    <t>221U0326</t>
  </si>
  <si>
    <t>221U0328</t>
  </si>
  <si>
    <t>221U0332</t>
  </si>
  <si>
    <t>221U0333</t>
  </si>
  <si>
    <t>221U0334</t>
  </si>
  <si>
    <t>221U0336</t>
  </si>
  <si>
    <t>221U0337</t>
  </si>
  <si>
    <t>221U0341</t>
  </si>
  <si>
    <t>TEORIA GENERAL DE LA ADMINISTRACIÓN</t>
  </si>
  <si>
    <t>105C</t>
  </si>
  <si>
    <t>CARRIÓN ARELLANO BERTHA FERNANDA</t>
  </si>
  <si>
    <t>CRUZ LINDO YADANI FERNANDA</t>
  </si>
  <si>
    <t>FARARONI MARTINEZ JOSE FRANCISCO</t>
  </si>
  <si>
    <t>FRANCO SEGURA ADRIAN</t>
  </si>
  <si>
    <t>GALLARDO PECHI MARELI GUADALUPE</t>
  </si>
  <si>
    <t>GAMBOA ROMAN ALEJANDRO</t>
  </si>
  <si>
    <t>GONZALEZ CHAGALA SAMUEL DAVID</t>
  </si>
  <si>
    <t>HUAMANTLA MAURICIO JOSE ALEJANDRO</t>
  </si>
  <si>
    <t>LARA BAEZ DEVHANY YAZURY</t>
  </si>
  <si>
    <t>MARQUEZ CHONTAL MERARI</t>
  </si>
  <si>
    <t>MENDOZA CASTILLO HECTOR ALEXANDER</t>
  </si>
  <si>
    <t>OROPEZA MIGUEL OSCAR ENRIQUE</t>
  </si>
  <si>
    <t>ORTIZ CRUZ RAFAEL DE JESUS</t>
  </si>
  <si>
    <t>PEREZ BELLI OSCAR ADRIAN DONOVAN</t>
  </si>
  <si>
    <t>PÉREZ CAMACHO JOSÉ CARLOS</t>
  </si>
  <si>
    <t>ROSAS JIMENEZ YOLIBETH GABRIELA</t>
  </si>
  <si>
    <t>SINTA MONTIEL ROXANA</t>
  </si>
  <si>
    <t>SUAREZ PEREZ ALINNE CONCEPCIÓN</t>
  </si>
  <si>
    <t>251U0212</t>
  </si>
  <si>
    <t>251U0219</t>
  </si>
  <si>
    <t>251U0222</t>
  </si>
  <si>
    <t>251U0223</t>
  </si>
  <si>
    <t>251U0224</t>
  </si>
  <si>
    <t>251U0225</t>
  </si>
  <si>
    <t>251U0227</t>
  </si>
  <si>
    <t>251U0586</t>
  </si>
  <si>
    <t>251U0232</t>
  </si>
  <si>
    <t>251U0234</t>
  </si>
  <si>
    <t>251U0588</t>
  </si>
  <si>
    <t>251U0240</t>
  </si>
  <si>
    <t>251U0573</t>
  </si>
  <si>
    <t>251U0242</t>
  </si>
  <si>
    <t>251U0561</t>
  </si>
  <si>
    <t>251U0250</t>
  </si>
  <si>
    <t>251U0253</t>
  </si>
  <si>
    <t>251U0320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</si>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</sst>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U57"/>
  <sheetViews>
    <sheetView topLeftCell="A24" zoomScale="112" zoomScaleNormal="112" workbookViewId="0">
      <selection activeCell="T30" sqref="T30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  <col min="20" max="20" width="11.42578125" customWidth="1"/>
  </cols>
  <sheetData>
    <row r="2" spans="2:21" ht="15.75" x14ac:dyDescent="0.25">
      <c r="B2" s="38" t="s">
        <v>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</row>
    <row r="3" spans="2:21" x14ac:dyDescent="0.25">
      <c r="C3" s="39" t="s">
        <v>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"/>
      <c r="R3" s="1"/>
    </row>
    <row r="4" spans="2:21" x14ac:dyDescent="0.25">
      <c r="C4" t="s">
        <v>0</v>
      </c>
      <c r="D4" s="40" t="s">
        <v>91</v>
      </c>
      <c r="E4" s="40"/>
      <c r="F4" s="40"/>
      <c r="G4" s="40"/>
      <c r="I4" t="s">
        <v>1</v>
      </c>
      <c r="J4" s="41" t="s">
        <v>92</v>
      </c>
      <c r="K4" s="41"/>
      <c r="M4" t="s">
        <v>2</v>
      </c>
      <c r="N4" s="42">
        <v>45952</v>
      </c>
      <c r="O4" s="42"/>
    </row>
    <row r="5" spans="2:21" ht="6.75" customHeight="1" x14ac:dyDescent="0.25">
      <c r="D5" s="5"/>
      <c r="E5" s="5"/>
      <c r="F5" s="5"/>
      <c r="G5" s="5"/>
      <c r="N5">
        <v>7</v>
      </c>
    </row>
    <row r="6" spans="2:21" x14ac:dyDescent="0.25">
      <c r="C6" t="s">
        <v>3</v>
      </c>
      <c r="D6" s="41" t="s">
        <v>93</v>
      </c>
      <c r="E6" s="41"/>
      <c r="F6" s="41"/>
      <c r="G6" s="41"/>
      <c r="I6" s="28" t="s">
        <v>22</v>
      </c>
      <c r="J6" s="28"/>
      <c r="K6" s="44" t="s">
        <v>94</v>
      </c>
      <c r="L6" s="44"/>
      <c r="M6" s="44"/>
      <c r="N6" s="44"/>
      <c r="O6" s="44"/>
      <c r="P6" s="44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3" t="s">
        <v>5</v>
      </c>
      <c r="E8" s="43"/>
      <c r="F8" s="43"/>
      <c r="G8" s="43"/>
      <c r="H8" s="43"/>
      <c r="I8" s="4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  <c r="U8" s="1"/>
    </row>
    <row r="9" spans="2:21" x14ac:dyDescent="0.25">
      <c r="B9" s="6">
        <v>1</v>
      </c>
      <c r="C9" s="6" t="s">
        <v>83</v>
      </c>
      <c r="D9" s="22" t="s">
        <v>84</v>
      </c>
      <c r="E9" s="23"/>
      <c r="F9" s="23"/>
      <c r="G9" s="23"/>
      <c r="H9" s="23"/>
      <c r="I9" s="24"/>
      <c r="J9" s="16">
        <v>85</v>
      </c>
      <c r="K9" s="50">
        <v>90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/>
    </row>
    <row r="10" spans="2:21" x14ac:dyDescent="0.25">
      <c r="B10" s="6">
        <f>B9+1</f>
        <v>2</v>
      </c>
      <c r="C10" s="6" t="s">
        <v>54</v>
      </c>
      <c r="D10" s="22" t="s">
        <v>25</v>
      </c>
      <c r="E10" s="23" t="s">
        <v>25</v>
      </c>
      <c r="F10" s="23" t="s">
        <v>25</v>
      </c>
      <c r="G10" s="23" t="s">
        <v>25</v>
      </c>
      <c r="H10" s="23" t="s">
        <v>25</v>
      </c>
      <c r="I10" s="24" t="s">
        <v>25</v>
      </c>
      <c r="J10" s="16">
        <v>93</v>
      </c>
      <c r="K10" s="50">
        <v>95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/>
    </row>
    <row r="11" spans="2:21" x14ac:dyDescent="0.25">
      <c r="B11" s="6">
        <f>B10+1</f>
        <v>3</v>
      </c>
      <c r="C11" s="6" t="s">
        <v>55</v>
      </c>
      <c r="D11" s="22" t="s">
        <v>26</v>
      </c>
      <c r="E11" s="23" t="s">
        <v>26</v>
      </c>
      <c r="F11" s="23" t="s">
        <v>26</v>
      </c>
      <c r="G11" s="23" t="s">
        <v>26</v>
      </c>
      <c r="H11" s="23" t="s">
        <v>26</v>
      </c>
      <c r="I11" s="24" t="s">
        <v>26</v>
      </c>
      <c r="J11" s="16">
        <v>75</v>
      </c>
      <c r="K11" s="50">
        <v>50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/>
    </row>
    <row r="12" spans="2:21" x14ac:dyDescent="0.25">
      <c r="B12" s="6">
        <v>4</v>
      </c>
      <c r="C12" s="21" t="s">
        <v>88</v>
      </c>
      <c r="D12" s="22" t="s">
        <v>87</v>
      </c>
      <c r="E12" s="23"/>
      <c r="F12" s="23"/>
      <c r="G12" s="23"/>
      <c r="H12" s="23"/>
      <c r="I12" s="24"/>
      <c r="J12" s="16">
        <v>70</v>
      </c>
      <c r="K12" s="50">
        <v>60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/>
    </row>
    <row r="13" spans="2:21" x14ac:dyDescent="0.25">
      <c r="B13" s="6">
        <v>5</v>
      </c>
      <c r="C13" s="6" t="s">
        <v>56</v>
      </c>
      <c r="D13" s="22" t="s">
        <v>27</v>
      </c>
      <c r="E13" s="23" t="s">
        <v>27</v>
      </c>
      <c r="F13" s="23" t="s">
        <v>27</v>
      </c>
      <c r="G13" s="23" t="s">
        <v>27</v>
      </c>
      <c r="H13" s="23" t="s">
        <v>27</v>
      </c>
      <c r="I13" s="24" t="s">
        <v>27</v>
      </c>
      <c r="J13" s="16">
        <v>75</v>
      </c>
      <c r="K13" s="50">
        <v>75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/>
    </row>
    <row r="14" spans="2:21" x14ac:dyDescent="0.25">
      <c r="B14" s="6">
        <v>6</v>
      </c>
      <c r="C14" s="6" t="s">
        <v>57</v>
      </c>
      <c r="D14" s="22" t="s">
        <v>28</v>
      </c>
      <c r="E14" s="23" t="s">
        <v>28</v>
      </c>
      <c r="F14" s="23" t="s">
        <v>28</v>
      </c>
      <c r="G14" s="23" t="s">
        <v>28</v>
      </c>
      <c r="H14" s="23" t="s">
        <v>28</v>
      </c>
      <c r="I14" s="24" t="s">
        <v>28</v>
      </c>
      <c r="J14" s="16">
        <v>80</v>
      </c>
      <c r="K14" s="50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/>
    </row>
    <row r="15" spans="2:21" x14ac:dyDescent="0.25">
      <c r="B15" s="6">
        <v>7</v>
      </c>
      <c r="C15" s="6" t="s">
        <v>58</v>
      </c>
      <c r="D15" s="22" t="s">
        <v>29</v>
      </c>
      <c r="E15" s="23" t="s">
        <v>29</v>
      </c>
      <c r="F15" s="23" t="s">
        <v>29</v>
      </c>
      <c r="G15" s="23" t="s">
        <v>29</v>
      </c>
      <c r="H15" s="23" t="s">
        <v>29</v>
      </c>
      <c r="I15" s="24" t="s">
        <v>29</v>
      </c>
      <c r="J15" s="16">
        <v>75</v>
      </c>
      <c r="K15" s="50">
        <v>80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/>
      <c r="U15" s="1"/>
    </row>
    <row r="16" spans="2:21" x14ac:dyDescent="0.25">
      <c r="B16" s="6">
        <v>8</v>
      </c>
      <c r="C16" s="6" t="s">
        <v>85</v>
      </c>
      <c r="D16" s="17" t="s">
        <v>86</v>
      </c>
      <c r="E16" s="18"/>
      <c r="F16" s="18"/>
      <c r="G16" s="18"/>
      <c r="H16" s="18"/>
      <c r="I16" s="19"/>
      <c r="J16" s="16">
        <v>75</v>
      </c>
      <c r="K16" s="50">
        <v>50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/>
      <c r="U16" s="1"/>
    </row>
    <row r="17" spans="2:21" x14ac:dyDescent="0.25">
      <c r="B17" s="6">
        <v>9</v>
      </c>
      <c r="C17" s="6" t="s">
        <v>59</v>
      </c>
      <c r="D17" s="22" t="s">
        <v>30</v>
      </c>
      <c r="E17" s="23" t="s">
        <v>30</v>
      </c>
      <c r="F17" s="23" t="s">
        <v>30</v>
      </c>
      <c r="G17" s="23" t="s">
        <v>30</v>
      </c>
      <c r="H17" s="23" t="s">
        <v>30</v>
      </c>
      <c r="I17" s="24" t="s">
        <v>30</v>
      </c>
      <c r="J17" s="16">
        <v>90</v>
      </c>
      <c r="K17" s="50">
        <v>95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/>
      <c r="U17" s="1"/>
    </row>
    <row r="18" spans="2:21" x14ac:dyDescent="0.25">
      <c r="B18" s="6">
        <v>10</v>
      </c>
      <c r="C18" s="6" t="s">
        <v>60</v>
      </c>
      <c r="D18" s="22" t="s">
        <v>31</v>
      </c>
      <c r="E18" s="23" t="s">
        <v>31</v>
      </c>
      <c r="F18" s="23" t="s">
        <v>31</v>
      </c>
      <c r="G18" s="23" t="s">
        <v>31</v>
      </c>
      <c r="H18" s="23" t="s">
        <v>31</v>
      </c>
      <c r="I18" s="24" t="s">
        <v>31</v>
      </c>
      <c r="J18" s="16">
        <v>100</v>
      </c>
      <c r="K18" s="50">
        <v>90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/>
      <c r="U18" s="1"/>
    </row>
    <row r="19" spans="2:21" x14ac:dyDescent="0.25">
      <c r="B19" s="6">
        <v>11</v>
      </c>
      <c r="C19" s="6" t="s">
        <v>61</v>
      </c>
      <c r="D19" s="22" t="s">
        <v>32</v>
      </c>
      <c r="E19" s="23" t="s">
        <v>32</v>
      </c>
      <c r="F19" s="23" t="s">
        <v>32</v>
      </c>
      <c r="G19" s="23" t="s">
        <v>32</v>
      </c>
      <c r="H19" s="23" t="s">
        <v>32</v>
      </c>
      <c r="I19" s="24" t="s">
        <v>32</v>
      </c>
      <c r="J19" s="16">
        <v>90</v>
      </c>
      <c r="K19" s="50">
        <v>95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/>
      <c r="U19" s="1"/>
    </row>
    <row r="20" spans="2:21" x14ac:dyDescent="0.25">
      <c r="B20" s="6">
        <v>12</v>
      </c>
      <c r="C20" s="6" t="s">
        <v>62</v>
      </c>
      <c r="D20" s="22" t="s">
        <v>33</v>
      </c>
      <c r="E20" s="23" t="s">
        <v>33</v>
      </c>
      <c r="F20" s="23" t="s">
        <v>33</v>
      </c>
      <c r="G20" s="23" t="s">
        <v>33</v>
      </c>
      <c r="H20" s="23" t="s">
        <v>33</v>
      </c>
      <c r="I20" s="24" t="s">
        <v>33</v>
      </c>
      <c r="J20" s="16">
        <v>90</v>
      </c>
      <c r="K20" s="50">
        <v>90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/>
      <c r="U20" s="1"/>
    </row>
    <row r="21" spans="2:21" x14ac:dyDescent="0.25">
      <c r="B21" s="6">
        <v>13</v>
      </c>
      <c r="C21" s="6" t="s">
        <v>65</v>
      </c>
      <c r="D21" s="22" t="s">
        <v>36</v>
      </c>
      <c r="E21" s="23" t="s">
        <v>36</v>
      </c>
      <c r="F21" s="23" t="s">
        <v>36</v>
      </c>
      <c r="G21" s="23" t="s">
        <v>36</v>
      </c>
      <c r="H21" s="23" t="s">
        <v>36</v>
      </c>
      <c r="I21" s="24" t="s">
        <v>36</v>
      </c>
      <c r="J21" s="16">
        <v>85</v>
      </c>
      <c r="K21" s="50">
        <v>90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/>
      <c r="U21" s="1"/>
    </row>
    <row r="22" spans="2:21" x14ac:dyDescent="0.25">
      <c r="B22" s="6">
        <v>14</v>
      </c>
      <c r="C22" s="6" t="s">
        <v>66</v>
      </c>
      <c r="D22" s="22" t="s">
        <v>37</v>
      </c>
      <c r="E22" s="23" t="s">
        <v>37</v>
      </c>
      <c r="F22" s="23" t="s">
        <v>37</v>
      </c>
      <c r="G22" s="23" t="s">
        <v>37</v>
      </c>
      <c r="H22" s="23" t="s">
        <v>37</v>
      </c>
      <c r="I22" s="24" t="s">
        <v>37</v>
      </c>
      <c r="J22" s="16">
        <v>85</v>
      </c>
      <c r="K22" s="50">
        <v>60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/>
      <c r="U22" s="1"/>
    </row>
    <row r="23" spans="2:21" x14ac:dyDescent="0.25">
      <c r="B23" s="6">
        <v>15</v>
      </c>
      <c r="C23" s="6" t="s">
        <v>67</v>
      </c>
      <c r="D23" s="22" t="s">
        <v>38</v>
      </c>
      <c r="E23" s="23" t="s">
        <v>38</v>
      </c>
      <c r="F23" s="23" t="s">
        <v>38</v>
      </c>
      <c r="G23" s="23" t="s">
        <v>38</v>
      </c>
      <c r="H23" s="23" t="s">
        <v>38</v>
      </c>
      <c r="I23" s="24" t="s">
        <v>38</v>
      </c>
      <c r="J23" s="16">
        <v>100</v>
      </c>
      <c r="K23" s="50">
        <v>90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/>
      <c r="U23" s="1"/>
    </row>
    <row r="24" spans="2:21" x14ac:dyDescent="0.25">
      <c r="B24" s="6">
        <v>16</v>
      </c>
      <c r="C24" s="6" t="s">
        <v>68</v>
      </c>
      <c r="D24" s="22" t="s">
        <v>39</v>
      </c>
      <c r="E24" s="23" t="s">
        <v>39</v>
      </c>
      <c r="F24" s="23" t="s">
        <v>39</v>
      </c>
      <c r="G24" s="23" t="s">
        <v>39</v>
      </c>
      <c r="H24" s="23" t="s">
        <v>39</v>
      </c>
      <c r="I24" s="24" t="s">
        <v>39</v>
      </c>
      <c r="J24" s="16">
        <v>85</v>
      </c>
      <c r="K24" s="50">
        <v>90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/>
      <c r="U24" s="1"/>
    </row>
    <row r="25" spans="2:21" x14ac:dyDescent="0.25">
      <c r="B25" s="6">
        <v>17</v>
      </c>
      <c r="C25" s="21" t="s">
        <v>90</v>
      </c>
      <c r="D25" s="22" t="s">
        <v>89</v>
      </c>
      <c r="E25" s="23"/>
      <c r="F25" s="23"/>
      <c r="G25" s="23"/>
      <c r="H25" s="23"/>
      <c r="I25" s="24"/>
      <c r="J25" s="16">
        <v>70</v>
      </c>
      <c r="K25" s="50">
        <v>80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/>
      <c r="U25" s="1"/>
    </row>
    <row r="26" spans="2:21" x14ac:dyDescent="0.25">
      <c r="B26" s="6">
        <v>18</v>
      </c>
      <c r="C26" s="6" t="s">
        <v>69</v>
      </c>
      <c r="D26" s="29" t="s">
        <v>40</v>
      </c>
      <c r="E26" s="30" t="s">
        <v>40</v>
      </c>
      <c r="F26" s="30" t="s">
        <v>40</v>
      </c>
      <c r="G26" s="30" t="s">
        <v>40</v>
      </c>
      <c r="H26" s="30" t="s">
        <v>40</v>
      </c>
      <c r="I26" s="31" t="s">
        <v>40</v>
      </c>
      <c r="J26" s="16">
        <v>85</v>
      </c>
      <c r="K26" s="50">
        <v>90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/>
    </row>
    <row r="27" spans="2:21" x14ac:dyDescent="0.25">
      <c r="B27" s="6">
        <v>19</v>
      </c>
      <c r="C27" s="6" t="s">
        <v>70</v>
      </c>
      <c r="D27" s="29" t="s">
        <v>41</v>
      </c>
      <c r="E27" s="30" t="s">
        <v>41</v>
      </c>
      <c r="F27" s="30" t="s">
        <v>41</v>
      </c>
      <c r="G27" s="30" t="s">
        <v>41</v>
      </c>
      <c r="H27" s="30" t="s">
        <v>41</v>
      </c>
      <c r="I27" s="31" t="s">
        <v>41</v>
      </c>
      <c r="J27" s="16">
        <v>75</v>
      </c>
      <c r="K27" s="50">
        <v>75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/>
    </row>
    <row r="28" spans="2:21" x14ac:dyDescent="0.25">
      <c r="B28" s="6">
        <v>20</v>
      </c>
      <c r="C28" s="6" t="s">
        <v>71</v>
      </c>
      <c r="D28" s="29" t="s">
        <v>42</v>
      </c>
      <c r="E28" s="30" t="s">
        <v>42</v>
      </c>
      <c r="F28" s="30" t="s">
        <v>42</v>
      </c>
      <c r="G28" s="30" t="s">
        <v>42</v>
      </c>
      <c r="H28" s="30" t="s">
        <v>42</v>
      </c>
      <c r="I28" s="31" t="s">
        <v>42</v>
      </c>
      <c r="J28" s="16">
        <v>100</v>
      </c>
      <c r="K28" s="50">
        <v>100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/>
    </row>
    <row r="29" spans="2:21" x14ac:dyDescent="0.25">
      <c r="B29" s="6">
        <v>21</v>
      </c>
      <c r="C29" s="6" t="s">
        <v>72</v>
      </c>
      <c r="D29" s="29" t="s">
        <v>43</v>
      </c>
      <c r="E29" s="30" t="s">
        <v>43</v>
      </c>
      <c r="F29" s="30" t="s">
        <v>43</v>
      </c>
      <c r="G29" s="30" t="s">
        <v>43</v>
      </c>
      <c r="H29" s="30" t="s">
        <v>43</v>
      </c>
      <c r="I29" s="31" t="s">
        <v>43</v>
      </c>
      <c r="J29" s="16">
        <v>90</v>
      </c>
      <c r="K29" s="50">
        <v>90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/>
    </row>
    <row r="30" spans="2:21" x14ac:dyDescent="0.25">
      <c r="B30" s="6">
        <v>22</v>
      </c>
      <c r="C30" s="6" t="s">
        <v>73</v>
      </c>
      <c r="D30" s="29" t="s">
        <v>44</v>
      </c>
      <c r="E30" s="30" t="s">
        <v>44</v>
      </c>
      <c r="F30" s="30" t="s">
        <v>44</v>
      </c>
      <c r="G30" s="30" t="s">
        <v>44</v>
      </c>
      <c r="H30" s="30" t="s">
        <v>44</v>
      </c>
      <c r="I30" s="31" t="s">
        <v>44</v>
      </c>
      <c r="J30" s="16">
        <v>70</v>
      </c>
      <c r="K30" s="50">
        <v>75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/>
    </row>
    <row r="31" spans="2:21" x14ac:dyDescent="0.25">
      <c r="B31" s="6">
        <v>23</v>
      </c>
      <c r="C31" s="6" t="s">
        <v>74</v>
      </c>
      <c r="D31" s="29" t="s">
        <v>45</v>
      </c>
      <c r="E31" s="30" t="s">
        <v>45</v>
      </c>
      <c r="F31" s="30" t="s">
        <v>45</v>
      </c>
      <c r="G31" s="30" t="s">
        <v>45</v>
      </c>
      <c r="H31" s="30" t="s">
        <v>45</v>
      </c>
      <c r="I31" s="31" t="s">
        <v>45</v>
      </c>
      <c r="J31" s="16">
        <v>80</v>
      </c>
      <c r="K31" s="50">
        <v>90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/>
    </row>
    <row r="32" spans="2:21" x14ac:dyDescent="0.25">
      <c r="B32" s="6">
        <v>24</v>
      </c>
      <c r="C32" s="6" t="s">
        <v>75</v>
      </c>
      <c r="D32" s="29" t="s">
        <v>46</v>
      </c>
      <c r="E32" s="30" t="s">
        <v>46</v>
      </c>
      <c r="F32" s="30" t="s">
        <v>46</v>
      </c>
      <c r="G32" s="30" t="s">
        <v>46</v>
      </c>
      <c r="H32" s="30" t="s">
        <v>46</v>
      </c>
      <c r="I32" s="31" t="s">
        <v>46</v>
      </c>
      <c r="J32" s="4">
        <v>80</v>
      </c>
      <c r="K32" s="50">
        <v>90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/>
    </row>
    <row r="33" spans="2:17" x14ac:dyDescent="0.25">
      <c r="B33" s="6">
        <v>25</v>
      </c>
      <c r="C33" s="6" t="s">
        <v>76</v>
      </c>
      <c r="D33" s="45" t="s">
        <v>47</v>
      </c>
      <c r="E33" s="46" t="s">
        <v>47</v>
      </c>
      <c r="F33" s="46" t="s">
        <v>47</v>
      </c>
      <c r="G33" s="46" t="s">
        <v>47</v>
      </c>
      <c r="H33" s="46" t="s">
        <v>47</v>
      </c>
      <c r="I33" s="47" t="s">
        <v>47</v>
      </c>
      <c r="J33" s="4">
        <v>70</v>
      </c>
      <c r="K33" s="50">
        <v>75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/>
    </row>
    <row r="34" spans="2:17" x14ac:dyDescent="0.25">
      <c r="B34" s="6">
        <v>26</v>
      </c>
      <c r="C34" s="6" t="s">
        <v>77</v>
      </c>
      <c r="D34" s="45" t="s">
        <v>48</v>
      </c>
      <c r="E34" s="46" t="s">
        <v>48</v>
      </c>
      <c r="F34" s="46" t="s">
        <v>48</v>
      </c>
      <c r="G34" s="46" t="s">
        <v>48</v>
      </c>
      <c r="H34" s="46" t="s">
        <v>48</v>
      </c>
      <c r="I34" s="47" t="s">
        <v>48</v>
      </c>
      <c r="J34" s="4">
        <v>75</v>
      </c>
      <c r="K34" s="50">
        <v>90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/>
    </row>
    <row r="35" spans="2:17" x14ac:dyDescent="0.25">
      <c r="B35" s="6">
        <v>27</v>
      </c>
      <c r="C35" s="6" t="s">
        <v>78</v>
      </c>
      <c r="D35" s="29" t="s">
        <v>49</v>
      </c>
      <c r="E35" s="30" t="s">
        <v>49</v>
      </c>
      <c r="F35" s="30" t="s">
        <v>49</v>
      </c>
      <c r="G35" s="30" t="s">
        <v>49</v>
      </c>
      <c r="H35" s="30" t="s">
        <v>49</v>
      </c>
      <c r="I35" s="31" t="s">
        <v>49</v>
      </c>
      <c r="J35" s="4">
        <v>80</v>
      </c>
      <c r="K35" s="50">
        <v>95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/>
    </row>
    <row r="36" spans="2:17" x14ac:dyDescent="0.25">
      <c r="B36" s="6">
        <v>28</v>
      </c>
      <c r="C36" s="6" t="s">
        <v>79</v>
      </c>
      <c r="D36" s="22" t="s">
        <v>50</v>
      </c>
      <c r="E36" s="23" t="s">
        <v>50</v>
      </c>
      <c r="F36" s="23" t="s">
        <v>50</v>
      </c>
      <c r="G36" s="23" t="s">
        <v>50</v>
      </c>
      <c r="H36" s="23" t="s">
        <v>50</v>
      </c>
      <c r="I36" s="24" t="s">
        <v>50</v>
      </c>
      <c r="J36" s="4">
        <v>70</v>
      </c>
      <c r="K36" s="50">
        <v>90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/>
    </row>
    <row r="37" spans="2:17" x14ac:dyDescent="0.25">
      <c r="B37" s="6">
        <v>29</v>
      </c>
      <c r="C37" s="6" t="s">
        <v>80</v>
      </c>
      <c r="D37" s="22" t="s">
        <v>51</v>
      </c>
      <c r="E37" s="23" t="s">
        <v>51</v>
      </c>
      <c r="F37" s="23" t="s">
        <v>51</v>
      </c>
      <c r="G37" s="23" t="s">
        <v>51</v>
      </c>
      <c r="H37" s="23" t="s">
        <v>51</v>
      </c>
      <c r="I37" s="24" t="s">
        <v>51</v>
      </c>
      <c r="J37" s="4">
        <v>80</v>
      </c>
      <c r="K37" s="50">
        <v>80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/>
    </row>
    <row r="38" spans="2:17" x14ac:dyDescent="0.25">
      <c r="B38" s="6">
        <f t="shared" ref="B38:B48" si="0">B37+1</f>
        <v>30</v>
      </c>
      <c r="C38" s="6" t="s">
        <v>81</v>
      </c>
      <c r="D38" s="22" t="s">
        <v>52</v>
      </c>
      <c r="E38" s="23" t="s">
        <v>52</v>
      </c>
      <c r="F38" s="23" t="s">
        <v>52</v>
      </c>
      <c r="G38" s="23" t="s">
        <v>52</v>
      </c>
      <c r="H38" s="23" t="s">
        <v>52</v>
      </c>
      <c r="I38" s="24" t="s">
        <v>52</v>
      </c>
      <c r="J38" s="4">
        <v>85</v>
      </c>
      <c r="K38" s="50">
        <v>90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/>
    </row>
    <row r="39" spans="2:17" x14ac:dyDescent="0.25">
      <c r="B39" s="6">
        <f t="shared" si="0"/>
        <v>31</v>
      </c>
      <c r="C39" s="6" t="s">
        <v>82</v>
      </c>
      <c r="D39" s="22" t="s">
        <v>53</v>
      </c>
      <c r="E39" s="23" t="s">
        <v>53</v>
      </c>
      <c r="F39" s="23" t="s">
        <v>53</v>
      </c>
      <c r="G39" s="23" t="s">
        <v>53</v>
      </c>
      <c r="H39" s="23" t="s">
        <v>53</v>
      </c>
      <c r="I39" s="24" t="s">
        <v>53</v>
      </c>
      <c r="J39" s="4">
        <v>80</v>
      </c>
      <c r="K39" s="50">
        <v>95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/>
    </row>
    <row r="40" spans="2:17" x14ac:dyDescent="0.25">
      <c r="B40" s="6"/>
      <c r="C40" s="6"/>
      <c r="D40" s="22"/>
      <c r="E40" s="23"/>
      <c r="F40" s="23"/>
      <c r="G40" s="23"/>
      <c r="H40" s="23"/>
      <c r="I40" s="24"/>
      <c r="J40" s="4">
        <f>SUM(J9:J39)/31</f>
        <v>82.032258064516128</v>
      </c>
      <c r="K40" s="50">
        <f>SUM(K9:K39)/31</f>
        <v>80.806451612903231</v>
      </c>
      <c r="L40" s="4"/>
      <c r="M40" s="4"/>
      <c r="N40" s="4"/>
      <c r="O40" s="4"/>
      <c r="P40" s="4"/>
      <c r="Q40" s="10"/>
    </row>
    <row r="41" spans="2:17" x14ac:dyDescent="0.25">
      <c r="B41" s="6">
        <f t="shared" si="0"/>
        <v>1</v>
      </c>
      <c r="C41" s="6"/>
      <c r="D41" s="22"/>
      <c r="E41" s="23"/>
      <c r="F41" s="23"/>
      <c r="G41" s="23"/>
      <c r="H41" s="23"/>
      <c r="I41" s="24"/>
      <c r="J41" s="4"/>
      <c r="K41" s="20"/>
      <c r="L41" s="4"/>
      <c r="M41" s="4"/>
      <c r="N41" s="4"/>
      <c r="O41" s="4"/>
      <c r="P41" s="4"/>
      <c r="Q41" s="10"/>
    </row>
    <row r="42" spans="2:17" x14ac:dyDescent="0.25">
      <c r="B42" s="6">
        <f t="shared" si="0"/>
        <v>2</v>
      </c>
      <c r="C42" s="7"/>
      <c r="D42" s="34"/>
      <c r="E42" s="34"/>
      <c r="F42" s="34"/>
      <c r="G42" s="34"/>
      <c r="H42" s="34"/>
      <c r="I42" s="34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0"/>
        <v>3</v>
      </c>
      <c r="C43" s="7"/>
      <c r="D43" s="34"/>
      <c r="E43" s="34"/>
      <c r="F43" s="34"/>
      <c r="G43" s="34"/>
      <c r="H43" s="34"/>
      <c r="I43" s="34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0"/>
        <v>4</v>
      </c>
      <c r="C44" s="7"/>
      <c r="D44" s="34"/>
      <c r="E44" s="34"/>
      <c r="F44" s="34"/>
      <c r="G44" s="34"/>
      <c r="H44" s="34"/>
      <c r="I44" s="34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0"/>
        <v>5</v>
      </c>
      <c r="C45" s="7"/>
      <c r="D45" s="34"/>
      <c r="E45" s="34"/>
      <c r="F45" s="34"/>
      <c r="G45" s="34"/>
      <c r="H45" s="34"/>
      <c r="I45" s="34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0"/>
        <v>6</v>
      </c>
      <c r="C46" s="7"/>
      <c r="D46" s="34"/>
      <c r="E46" s="34"/>
      <c r="F46" s="34"/>
      <c r="G46" s="34"/>
      <c r="H46" s="34"/>
      <c r="I46" s="34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0"/>
        <v>7</v>
      </c>
      <c r="C47" s="7"/>
      <c r="D47" s="34"/>
      <c r="E47" s="34"/>
      <c r="F47" s="34"/>
      <c r="G47" s="34"/>
      <c r="H47" s="34"/>
      <c r="I47" s="34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0"/>
        <v>8</v>
      </c>
      <c r="C48" s="3"/>
      <c r="D48" s="35"/>
      <c r="E48" s="36"/>
      <c r="F48" s="36"/>
      <c r="G48" s="36"/>
      <c r="H48" s="36"/>
      <c r="I48" s="37"/>
      <c r="J48" s="3"/>
      <c r="K48" s="3"/>
      <c r="L48" s="3"/>
      <c r="M48" s="3"/>
      <c r="N48" s="3"/>
      <c r="O48" s="3"/>
      <c r="P48" s="3"/>
      <c r="Q48" s="10"/>
    </row>
    <row r="49" spans="3:17" x14ac:dyDescent="0.25">
      <c r="C49" s="28"/>
      <c r="D49" s="28"/>
      <c r="E49" s="1"/>
      <c r="H49" s="32" t="s">
        <v>19</v>
      </c>
      <c r="I49" s="32"/>
      <c r="J49" s="11">
        <f t="shared" ref="J49:P49" si="1">COUNTIF(J9:J48,"&gt;=70")</f>
        <v>32</v>
      </c>
      <c r="K49" s="11">
        <f t="shared" si="1"/>
        <v>27</v>
      </c>
      <c r="L49" s="11">
        <f t="shared" si="1"/>
        <v>0</v>
      </c>
      <c r="M49" s="11">
        <f t="shared" si="1"/>
        <v>0</v>
      </c>
      <c r="N49" s="11">
        <f t="shared" si="1"/>
        <v>0</v>
      </c>
      <c r="O49" s="11">
        <f t="shared" si="1"/>
        <v>0</v>
      </c>
      <c r="P49" s="11">
        <f t="shared" si="1"/>
        <v>0</v>
      </c>
      <c r="Q49" s="15">
        <f>COUNTIF(Q9:Q43,"&gt;=70")</f>
        <v>0</v>
      </c>
    </row>
    <row r="50" spans="3:17" x14ac:dyDescent="0.25">
      <c r="C50" s="28"/>
      <c r="D50" s="28"/>
      <c r="E50" s="8"/>
      <c r="H50" s="33" t="s">
        <v>20</v>
      </c>
      <c r="I50" s="33"/>
      <c r="J50" s="12">
        <f t="shared" ref="J50:Q50" si="2">COUNTIF(J9:J48,"&lt;70")</f>
        <v>0</v>
      </c>
      <c r="K50" s="12">
        <f t="shared" si="2"/>
        <v>5</v>
      </c>
      <c r="L50" s="12">
        <f t="shared" si="2"/>
        <v>31</v>
      </c>
      <c r="M50" s="12">
        <f t="shared" si="2"/>
        <v>31</v>
      </c>
      <c r="N50" s="12">
        <f t="shared" si="2"/>
        <v>31</v>
      </c>
      <c r="O50" s="12">
        <f t="shared" si="2"/>
        <v>31</v>
      </c>
      <c r="P50" s="12">
        <f t="shared" si="2"/>
        <v>31</v>
      </c>
      <c r="Q50" s="12">
        <f t="shared" si="2"/>
        <v>0</v>
      </c>
    </row>
    <row r="51" spans="3:17" x14ac:dyDescent="0.25">
      <c r="C51" s="28"/>
      <c r="D51" s="28"/>
      <c r="E51" s="28"/>
      <c r="H51" s="33" t="s">
        <v>21</v>
      </c>
      <c r="I51" s="33"/>
      <c r="J51" s="12">
        <f t="shared" ref="J51:Q51" si="3">COUNT(J9:J48)</f>
        <v>32</v>
      </c>
      <c r="K51" s="12">
        <f t="shared" si="3"/>
        <v>32</v>
      </c>
      <c r="L51" s="12">
        <f t="shared" si="3"/>
        <v>31</v>
      </c>
      <c r="M51" s="12">
        <f t="shared" si="3"/>
        <v>31</v>
      </c>
      <c r="N51" s="12">
        <f t="shared" si="3"/>
        <v>31</v>
      </c>
      <c r="O51" s="12">
        <f t="shared" si="3"/>
        <v>31</v>
      </c>
      <c r="P51" s="12">
        <f t="shared" si="3"/>
        <v>31</v>
      </c>
      <c r="Q51" s="12">
        <f t="shared" si="3"/>
        <v>0</v>
      </c>
    </row>
    <row r="52" spans="3:17" x14ac:dyDescent="0.25">
      <c r="C52" s="28"/>
      <c r="D52" s="28"/>
      <c r="E52" s="1"/>
      <c r="H52" s="25" t="s">
        <v>16</v>
      </c>
      <c r="I52" s="25"/>
      <c r="J52" s="13">
        <f>J49/J51</f>
        <v>1</v>
      </c>
      <c r="K52" s="14">
        <f t="shared" ref="K52:Q52" si="4">K49/K51</f>
        <v>0.84375</v>
      </c>
      <c r="L52" s="14">
        <f t="shared" si="4"/>
        <v>0</v>
      </c>
      <c r="M52" s="14">
        <f t="shared" si="4"/>
        <v>0</v>
      </c>
      <c r="N52" s="14">
        <f t="shared" si="4"/>
        <v>0</v>
      </c>
      <c r="O52" s="14">
        <f t="shared" si="4"/>
        <v>0</v>
      </c>
      <c r="P52" s="14">
        <f t="shared" si="4"/>
        <v>0</v>
      </c>
      <c r="Q52" s="14" t="e">
        <f t="shared" si="4"/>
        <v>#DIV/0!</v>
      </c>
    </row>
    <row r="53" spans="3:17" x14ac:dyDescent="0.25">
      <c r="C53" s="28"/>
      <c r="D53" s="28"/>
      <c r="E53" s="1"/>
      <c r="H53" s="25" t="s">
        <v>17</v>
      </c>
      <c r="I53" s="25"/>
      <c r="J53" s="13">
        <f>J50/J51</f>
        <v>0</v>
      </c>
      <c r="K53" s="13">
        <f t="shared" ref="K53:Q53" si="5">K50/K51</f>
        <v>0.15625</v>
      </c>
      <c r="L53" s="14">
        <f t="shared" si="5"/>
        <v>1</v>
      </c>
      <c r="M53" s="14">
        <f t="shared" si="5"/>
        <v>1</v>
      </c>
      <c r="N53" s="14">
        <f t="shared" si="5"/>
        <v>1</v>
      </c>
      <c r="O53" s="14">
        <f t="shared" si="5"/>
        <v>1</v>
      </c>
      <c r="P53" s="14">
        <f t="shared" si="5"/>
        <v>1</v>
      </c>
      <c r="Q53" s="14" t="e">
        <f t="shared" si="5"/>
        <v>#DIV/0!</v>
      </c>
    </row>
    <row r="54" spans="3:17" x14ac:dyDescent="0.25">
      <c r="C54" s="28"/>
      <c r="D54" s="28"/>
      <c r="E54" s="8"/>
    </row>
    <row r="55" spans="3:17" x14ac:dyDescent="0.25">
      <c r="C55" s="1"/>
      <c r="D55" s="1"/>
      <c r="E55" s="8"/>
    </row>
    <row r="56" spans="3:17" x14ac:dyDescent="0.25">
      <c r="J56" s="27"/>
      <c r="K56" s="27"/>
      <c r="L56" s="27"/>
      <c r="M56" s="27"/>
      <c r="N56" s="27"/>
      <c r="O56" s="27"/>
      <c r="P56" s="27"/>
    </row>
    <row r="57" spans="3:17" x14ac:dyDescent="0.25">
      <c r="J57" s="26" t="s">
        <v>18</v>
      </c>
      <c r="K57" s="26"/>
      <c r="L57" s="26"/>
      <c r="M57" s="26"/>
      <c r="N57" s="26"/>
      <c r="O57" s="26"/>
      <c r="P57" s="26"/>
    </row>
  </sheetData>
  <mergeCells count="61">
    <mergeCell ref="D28:I28"/>
    <mergeCell ref="D25:I25"/>
    <mergeCell ref="D10:I10"/>
    <mergeCell ref="D35:I35"/>
    <mergeCell ref="D31:I31"/>
    <mergeCell ref="D32:I32"/>
    <mergeCell ref="D29:I29"/>
    <mergeCell ref="D30:I30"/>
    <mergeCell ref="D33:I33"/>
    <mergeCell ref="D34:I34"/>
    <mergeCell ref="B2:P2"/>
    <mergeCell ref="D21:I21"/>
    <mergeCell ref="C3:P3"/>
    <mergeCell ref="D4:G4"/>
    <mergeCell ref="J4:K4"/>
    <mergeCell ref="N4:O4"/>
    <mergeCell ref="D6:G6"/>
    <mergeCell ref="D8:I8"/>
    <mergeCell ref="D20:I20"/>
    <mergeCell ref="I6:J6"/>
    <mergeCell ref="K6:P6"/>
    <mergeCell ref="D19:I19"/>
    <mergeCell ref="H51:I51"/>
    <mergeCell ref="D36:I36"/>
    <mergeCell ref="D37:I37"/>
    <mergeCell ref="D38:I38"/>
    <mergeCell ref="D40:I40"/>
    <mergeCell ref="C50:D50"/>
    <mergeCell ref="D43:I43"/>
    <mergeCell ref="C49:D49"/>
    <mergeCell ref="D44:I44"/>
    <mergeCell ref="D45:I45"/>
    <mergeCell ref="D46:I46"/>
    <mergeCell ref="D47:I47"/>
    <mergeCell ref="D48:I48"/>
    <mergeCell ref="D42:I42"/>
    <mergeCell ref="D39:I39"/>
    <mergeCell ref="D41:I41"/>
    <mergeCell ref="H53:I53"/>
    <mergeCell ref="J57:P57"/>
    <mergeCell ref="J56:P56"/>
    <mergeCell ref="D9:I9"/>
    <mergeCell ref="D12:I12"/>
    <mergeCell ref="D17:I17"/>
    <mergeCell ref="D18:I18"/>
    <mergeCell ref="C53:D53"/>
    <mergeCell ref="C54:D54"/>
    <mergeCell ref="D26:I26"/>
    <mergeCell ref="D27:I27"/>
    <mergeCell ref="H49:I49"/>
    <mergeCell ref="C52:D52"/>
    <mergeCell ref="C51:E51"/>
    <mergeCell ref="H52:I52"/>
    <mergeCell ref="H50:I50"/>
    <mergeCell ref="D23:I23"/>
    <mergeCell ref="D24:I24"/>
    <mergeCell ref="D11:I11"/>
    <mergeCell ref="D13:I13"/>
    <mergeCell ref="D14:I14"/>
    <mergeCell ref="D15:I15"/>
    <mergeCell ref="D22:I2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T62"/>
  <sheetViews>
    <sheetView topLeftCell="A16" zoomScale="98" zoomScaleNormal="98" workbookViewId="0">
      <selection activeCell="K32" sqref="K32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0" ht="15.75" x14ac:dyDescent="0.25">
      <c r="B2" s="38" t="s">
        <v>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</row>
    <row r="3" spans="2:20" x14ac:dyDescent="0.25">
      <c r="C3" s="39" t="s">
        <v>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"/>
      <c r="R3" s="1"/>
    </row>
    <row r="4" spans="2:20" x14ac:dyDescent="0.25">
      <c r="C4" t="s">
        <v>0</v>
      </c>
      <c r="D4" s="40" t="s">
        <v>91</v>
      </c>
      <c r="E4" s="40"/>
      <c r="F4" s="40"/>
      <c r="G4" s="40"/>
      <c r="I4" t="s">
        <v>1</v>
      </c>
      <c r="J4" s="41" t="s">
        <v>95</v>
      </c>
      <c r="K4" s="41"/>
      <c r="M4" t="s">
        <v>2</v>
      </c>
      <c r="N4" s="42">
        <v>45952</v>
      </c>
      <c r="O4" s="42"/>
    </row>
    <row r="5" spans="2:20" ht="6.75" customHeight="1" x14ac:dyDescent="0.25">
      <c r="D5" s="5"/>
      <c r="E5" s="5"/>
      <c r="F5" s="5"/>
      <c r="G5" s="5"/>
    </row>
    <row r="6" spans="2:20" x14ac:dyDescent="0.25">
      <c r="C6" t="s">
        <v>3</v>
      </c>
      <c r="D6" s="41" t="s">
        <v>93</v>
      </c>
      <c r="E6" s="41"/>
      <c r="F6" s="41"/>
      <c r="G6" s="41"/>
      <c r="I6" s="28" t="s">
        <v>22</v>
      </c>
      <c r="J6" s="28"/>
      <c r="K6" s="44" t="s">
        <v>94</v>
      </c>
      <c r="L6" s="44"/>
      <c r="M6" s="44"/>
      <c r="N6" s="44"/>
      <c r="O6" s="44"/>
      <c r="P6" s="44"/>
    </row>
    <row r="7" spans="2:20" ht="11.25" customHeight="1" x14ac:dyDescent="0.25"/>
    <row r="8" spans="2:20" x14ac:dyDescent="0.25">
      <c r="B8" s="3" t="s">
        <v>4</v>
      </c>
      <c r="C8" s="3" t="s">
        <v>6</v>
      </c>
      <c r="D8" s="43" t="s">
        <v>5</v>
      </c>
      <c r="E8" s="43"/>
      <c r="F8" s="43"/>
      <c r="G8" s="43"/>
      <c r="H8" s="43"/>
      <c r="I8" s="4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0" x14ac:dyDescent="0.25">
      <c r="B9" s="6">
        <v>1</v>
      </c>
      <c r="C9" s="4" t="s">
        <v>116</v>
      </c>
      <c r="D9" s="22" t="s">
        <v>96</v>
      </c>
      <c r="E9" s="23" t="s">
        <v>96</v>
      </c>
      <c r="F9" s="23" t="s">
        <v>96</v>
      </c>
      <c r="G9" s="23" t="s">
        <v>96</v>
      </c>
      <c r="H9" s="23" t="s">
        <v>96</v>
      </c>
      <c r="I9" s="24" t="s">
        <v>96</v>
      </c>
      <c r="J9" s="4">
        <v>93</v>
      </c>
      <c r="K9" s="4">
        <v>85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/>
      <c r="T9" s="1"/>
    </row>
    <row r="10" spans="2:20" x14ac:dyDescent="0.25">
      <c r="B10" s="6">
        <f>B9+1</f>
        <v>2</v>
      </c>
      <c r="C10" s="4" t="s">
        <v>117</v>
      </c>
      <c r="D10" s="22" t="s">
        <v>97</v>
      </c>
      <c r="E10" s="23" t="s">
        <v>97</v>
      </c>
      <c r="F10" s="23" t="s">
        <v>97</v>
      </c>
      <c r="G10" s="23" t="s">
        <v>97</v>
      </c>
      <c r="H10" s="23" t="s">
        <v>97</v>
      </c>
      <c r="I10" s="24" t="s">
        <v>97</v>
      </c>
      <c r="J10" s="4">
        <v>80</v>
      </c>
      <c r="K10" s="4">
        <v>90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/>
      <c r="T10" s="1"/>
    </row>
    <row r="11" spans="2:20" x14ac:dyDescent="0.25">
      <c r="B11" s="6">
        <f t="shared" ref="B11:B53" si="0">B10+1</f>
        <v>3</v>
      </c>
      <c r="C11" s="4" t="s">
        <v>118</v>
      </c>
      <c r="D11" s="22" t="s">
        <v>98</v>
      </c>
      <c r="E11" s="23" t="s">
        <v>98</v>
      </c>
      <c r="F11" s="23" t="s">
        <v>98</v>
      </c>
      <c r="G11" s="23" t="s">
        <v>98</v>
      </c>
      <c r="H11" s="23" t="s">
        <v>98</v>
      </c>
      <c r="I11" s="24" t="s">
        <v>98</v>
      </c>
      <c r="J11" s="4">
        <v>85</v>
      </c>
      <c r="K11" s="4">
        <v>95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/>
      <c r="T11" s="1"/>
    </row>
    <row r="12" spans="2:20" x14ac:dyDescent="0.25">
      <c r="B12" s="6">
        <f>B11+1</f>
        <v>4</v>
      </c>
      <c r="C12" s="4" t="s">
        <v>119</v>
      </c>
      <c r="D12" s="22" t="s">
        <v>99</v>
      </c>
      <c r="E12" s="23" t="s">
        <v>99</v>
      </c>
      <c r="F12" s="23" t="s">
        <v>99</v>
      </c>
      <c r="G12" s="23" t="s">
        <v>99</v>
      </c>
      <c r="H12" s="23" t="s">
        <v>99</v>
      </c>
      <c r="I12" s="24" t="s">
        <v>99</v>
      </c>
      <c r="J12" s="4">
        <v>92</v>
      </c>
      <c r="K12" s="4">
        <v>95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/>
      <c r="T12" s="1"/>
    </row>
    <row r="13" spans="2:20" x14ac:dyDescent="0.25">
      <c r="B13" s="6">
        <f t="shared" si="0"/>
        <v>5</v>
      </c>
      <c r="C13" s="4" t="s">
        <v>121</v>
      </c>
      <c r="D13" s="22" t="s">
        <v>100</v>
      </c>
      <c r="E13" s="23" t="s">
        <v>100</v>
      </c>
      <c r="F13" s="23" t="s">
        <v>100</v>
      </c>
      <c r="G13" s="23" t="s">
        <v>100</v>
      </c>
      <c r="H13" s="23" t="s">
        <v>100</v>
      </c>
      <c r="I13" s="24" t="s">
        <v>100</v>
      </c>
      <c r="J13" s="4">
        <v>91</v>
      </c>
      <c r="K13" s="4">
        <v>90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/>
      <c r="T13" s="1"/>
    </row>
    <row r="14" spans="2:20" x14ac:dyDescent="0.25">
      <c r="B14" s="6">
        <f t="shared" si="0"/>
        <v>6</v>
      </c>
      <c r="C14" s="4" t="s">
        <v>120</v>
      </c>
      <c r="D14" s="22" t="s">
        <v>101</v>
      </c>
      <c r="E14" s="23" t="s">
        <v>101</v>
      </c>
      <c r="F14" s="23" t="s">
        <v>101</v>
      </c>
      <c r="G14" s="23" t="s">
        <v>101</v>
      </c>
      <c r="H14" s="23" t="s">
        <v>101</v>
      </c>
      <c r="I14" s="24" t="s">
        <v>101</v>
      </c>
      <c r="J14" s="4">
        <v>75</v>
      </c>
      <c r="K14" s="4">
        <v>90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/>
      <c r="T14" s="1"/>
    </row>
    <row r="15" spans="2:20" x14ac:dyDescent="0.25">
      <c r="B15" s="6">
        <f t="shared" si="0"/>
        <v>7</v>
      </c>
      <c r="C15" s="4" t="s">
        <v>122</v>
      </c>
      <c r="D15" s="22" t="s">
        <v>102</v>
      </c>
      <c r="E15" s="23" t="s">
        <v>102</v>
      </c>
      <c r="F15" s="23" t="s">
        <v>102</v>
      </c>
      <c r="G15" s="23" t="s">
        <v>102</v>
      </c>
      <c r="H15" s="23" t="s">
        <v>102</v>
      </c>
      <c r="I15" s="24" t="s">
        <v>102</v>
      </c>
      <c r="J15" s="4">
        <v>92</v>
      </c>
      <c r="K15" s="4">
        <v>95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/>
      <c r="T15" s="1"/>
    </row>
    <row r="16" spans="2:20" x14ac:dyDescent="0.25">
      <c r="B16" s="6">
        <f t="shared" si="0"/>
        <v>8</v>
      </c>
      <c r="C16" s="4" t="s">
        <v>126</v>
      </c>
      <c r="D16" s="22" t="s">
        <v>103</v>
      </c>
      <c r="E16" s="23" t="s">
        <v>103</v>
      </c>
      <c r="F16" s="23" t="s">
        <v>103</v>
      </c>
      <c r="G16" s="23" t="s">
        <v>103</v>
      </c>
      <c r="H16" s="23" t="s">
        <v>103</v>
      </c>
      <c r="I16" s="24" t="s">
        <v>103</v>
      </c>
      <c r="J16" s="4">
        <v>85</v>
      </c>
      <c r="K16" s="4">
        <v>90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/>
      <c r="T16" s="1"/>
    </row>
    <row r="17" spans="2:20" x14ac:dyDescent="0.25">
      <c r="B17" s="6">
        <f t="shared" si="0"/>
        <v>9</v>
      </c>
      <c r="C17" s="4" t="s">
        <v>127</v>
      </c>
      <c r="D17" s="22" t="s">
        <v>104</v>
      </c>
      <c r="E17" s="23" t="s">
        <v>104</v>
      </c>
      <c r="F17" s="23" t="s">
        <v>104</v>
      </c>
      <c r="G17" s="23" t="s">
        <v>104</v>
      </c>
      <c r="H17" s="23" t="s">
        <v>104</v>
      </c>
      <c r="I17" s="24" t="s">
        <v>104</v>
      </c>
      <c r="J17" s="4">
        <v>75</v>
      </c>
      <c r="K17" s="4">
        <v>90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/>
      <c r="T17" s="1"/>
    </row>
    <row r="18" spans="2:20" x14ac:dyDescent="0.25">
      <c r="B18" s="6">
        <f t="shared" si="0"/>
        <v>10</v>
      </c>
      <c r="C18" s="4" t="s">
        <v>128</v>
      </c>
      <c r="D18" s="22" t="s">
        <v>105</v>
      </c>
      <c r="E18" s="23" t="s">
        <v>105</v>
      </c>
      <c r="F18" s="23" t="s">
        <v>105</v>
      </c>
      <c r="G18" s="23" t="s">
        <v>105</v>
      </c>
      <c r="H18" s="23" t="s">
        <v>105</v>
      </c>
      <c r="I18" s="24" t="s">
        <v>105</v>
      </c>
      <c r="J18" s="4">
        <v>80</v>
      </c>
      <c r="K18" s="4">
        <v>85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/>
      <c r="T18" s="1"/>
    </row>
    <row r="19" spans="2:20" x14ac:dyDescent="0.25">
      <c r="B19" s="6">
        <f t="shared" si="0"/>
        <v>11</v>
      </c>
      <c r="C19" s="4" t="s">
        <v>63</v>
      </c>
      <c r="D19" s="22" t="s">
        <v>34</v>
      </c>
      <c r="E19" s="23" t="s">
        <v>34</v>
      </c>
      <c r="F19" s="23" t="s">
        <v>34</v>
      </c>
      <c r="G19" s="23" t="s">
        <v>34</v>
      </c>
      <c r="H19" s="23" t="s">
        <v>34</v>
      </c>
      <c r="I19" s="24" t="s">
        <v>34</v>
      </c>
      <c r="J19" s="4">
        <v>90</v>
      </c>
      <c r="K19" s="4">
        <v>95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/>
      <c r="T19" s="1"/>
    </row>
    <row r="20" spans="2:20" x14ac:dyDescent="0.25">
      <c r="B20" s="6">
        <f t="shared" si="0"/>
        <v>12</v>
      </c>
      <c r="C20" s="4" t="s">
        <v>123</v>
      </c>
      <c r="D20" s="22" t="s">
        <v>106</v>
      </c>
      <c r="E20" s="23" t="s">
        <v>106</v>
      </c>
      <c r="F20" s="23" t="s">
        <v>106</v>
      </c>
      <c r="G20" s="23" t="s">
        <v>106</v>
      </c>
      <c r="H20" s="23" t="s">
        <v>106</v>
      </c>
      <c r="I20" s="24" t="s">
        <v>106</v>
      </c>
      <c r="J20" s="4">
        <v>85</v>
      </c>
      <c r="K20" s="4">
        <v>95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/>
      <c r="T20" s="1"/>
    </row>
    <row r="21" spans="2:20" x14ac:dyDescent="0.25">
      <c r="B21" s="6">
        <f t="shared" si="0"/>
        <v>13</v>
      </c>
      <c r="C21" s="4" t="s">
        <v>64</v>
      </c>
      <c r="D21" s="22" t="s">
        <v>35</v>
      </c>
      <c r="E21" s="23" t="s">
        <v>35</v>
      </c>
      <c r="F21" s="23" t="s">
        <v>35</v>
      </c>
      <c r="G21" s="23" t="s">
        <v>35</v>
      </c>
      <c r="H21" s="23" t="s">
        <v>35</v>
      </c>
      <c r="I21" s="24" t="s">
        <v>35</v>
      </c>
      <c r="J21" s="4">
        <v>80</v>
      </c>
      <c r="K21" s="4" t="s">
        <v>240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/>
      <c r="T21" s="1"/>
    </row>
    <row r="22" spans="2:20" x14ac:dyDescent="0.25">
      <c r="B22" s="6">
        <f t="shared" si="0"/>
        <v>14</v>
      </c>
      <c r="C22" s="4" t="s">
        <v>124</v>
      </c>
      <c r="D22" s="22" t="s">
        <v>107</v>
      </c>
      <c r="E22" s="23" t="s">
        <v>107</v>
      </c>
      <c r="F22" s="23" t="s">
        <v>107</v>
      </c>
      <c r="G22" s="23" t="s">
        <v>107</v>
      </c>
      <c r="H22" s="23" t="s">
        <v>107</v>
      </c>
      <c r="I22" s="24" t="s">
        <v>107</v>
      </c>
      <c r="J22" s="4">
        <v>95</v>
      </c>
      <c r="K22" s="4">
        <v>95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/>
      <c r="T22" s="1"/>
    </row>
    <row r="23" spans="2:20" x14ac:dyDescent="0.25">
      <c r="B23" s="6">
        <f t="shared" si="0"/>
        <v>15</v>
      </c>
      <c r="C23" s="4" t="s">
        <v>125</v>
      </c>
      <c r="D23" s="22" t="s">
        <v>108</v>
      </c>
      <c r="E23" s="23" t="s">
        <v>108</v>
      </c>
      <c r="F23" s="23" t="s">
        <v>108</v>
      </c>
      <c r="G23" s="23" t="s">
        <v>108</v>
      </c>
      <c r="H23" s="23" t="s">
        <v>108</v>
      </c>
      <c r="I23" s="24" t="s">
        <v>108</v>
      </c>
      <c r="J23" s="4">
        <v>90</v>
      </c>
      <c r="K23" s="4">
        <v>90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/>
      <c r="T23" s="1"/>
    </row>
    <row r="24" spans="2:20" x14ac:dyDescent="0.25">
      <c r="B24" s="6">
        <f t="shared" si="0"/>
        <v>16</v>
      </c>
      <c r="C24" s="4" t="s">
        <v>129</v>
      </c>
      <c r="D24" s="22" t="s">
        <v>109</v>
      </c>
      <c r="E24" s="23" t="s">
        <v>109</v>
      </c>
      <c r="F24" s="23" t="s">
        <v>109</v>
      </c>
      <c r="G24" s="23" t="s">
        <v>109</v>
      </c>
      <c r="H24" s="23" t="s">
        <v>109</v>
      </c>
      <c r="I24" s="24" t="s">
        <v>109</v>
      </c>
      <c r="J24" s="4">
        <v>90</v>
      </c>
      <c r="K24" s="4">
        <v>95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/>
      <c r="T24" s="1"/>
    </row>
    <row r="25" spans="2:20" x14ac:dyDescent="0.25">
      <c r="B25" s="6">
        <f t="shared" si="0"/>
        <v>17</v>
      </c>
      <c r="C25" s="4" t="s">
        <v>130</v>
      </c>
      <c r="D25" s="22" t="s">
        <v>110</v>
      </c>
      <c r="E25" s="23" t="s">
        <v>110</v>
      </c>
      <c r="F25" s="23" t="s">
        <v>110</v>
      </c>
      <c r="G25" s="23" t="s">
        <v>110</v>
      </c>
      <c r="H25" s="23" t="s">
        <v>110</v>
      </c>
      <c r="I25" s="24" t="s">
        <v>110</v>
      </c>
      <c r="J25" s="4">
        <v>80</v>
      </c>
      <c r="K25" s="4">
        <v>90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/>
      <c r="T25" s="1"/>
    </row>
    <row r="26" spans="2:20" x14ac:dyDescent="0.25">
      <c r="B26" s="6">
        <f t="shared" si="0"/>
        <v>18</v>
      </c>
      <c r="C26" s="4" t="s">
        <v>131</v>
      </c>
      <c r="D26" s="22" t="s">
        <v>111</v>
      </c>
      <c r="E26" s="23" t="s">
        <v>111</v>
      </c>
      <c r="F26" s="23" t="s">
        <v>111</v>
      </c>
      <c r="G26" s="23" t="s">
        <v>111</v>
      </c>
      <c r="H26" s="23" t="s">
        <v>111</v>
      </c>
      <c r="I26" s="24" t="s">
        <v>111</v>
      </c>
      <c r="J26" s="4">
        <v>90</v>
      </c>
      <c r="K26" s="4">
        <v>95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/>
      <c r="T26" s="1"/>
    </row>
    <row r="27" spans="2:20" x14ac:dyDescent="0.25">
      <c r="B27" s="6">
        <f t="shared" si="0"/>
        <v>19</v>
      </c>
      <c r="C27" s="4" t="s">
        <v>132</v>
      </c>
      <c r="D27" s="22" t="s">
        <v>112</v>
      </c>
      <c r="E27" s="23" t="s">
        <v>112</v>
      </c>
      <c r="F27" s="23" t="s">
        <v>112</v>
      </c>
      <c r="G27" s="23" t="s">
        <v>112</v>
      </c>
      <c r="H27" s="23" t="s">
        <v>112</v>
      </c>
      <c r="I27" s="24" t="s">
        <v>112</v>
      </c>
      <c r="J27" s="4">
        <v>75</v>
      </c>
      <c r="K27" s="4">
        <v>95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/>
      <c r="T27" s="1"/>
    </row>
    <row r="28" spans="2:20" x14ac:dyDescent="0.25">
      <c r="B28" s="6">
        <f t="shared" si="0"/>
        <v>20</v>
      </c>
      <c r="C28" s="4" t="s">
        <v>133</v>
      </c>
      <c r="D28" s="22" t="s">
        <v>113</v>
      </c>
      <c r="E28" s="23" t="s">
        <v>113</v>
      </c>
      <c r="F28" s="23" t="s">
        <v>113</v>
      </c>
      <c r="G28" s="23" t="s">
        <v>113</v>
      </c>
      <c r="H28" s="23" t="s">
        <v>113</v>
      </c>
      <c r="I28" s="24" t="s">
        <v>113</v>
      </c>
      <c r="J28" s="4">
        <v>80</v>
      </c>
      <c r="K28" s="4">
        <v>90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/>
      <c r="T28" s="1"/>
    </row>
    <row r="29" spans="2:20" x14ac:dyDescent="0.25">
      <c r="B29" s="6">
        <f t="shared" si="0"/>
        <v>21</v>
      </c>
      <c r="C29" s="4" t="s">
        <v>134</v>
      </c>
      <c r="D29" s="22" t="s">
        <v>114</v>
      </c>
      <c r="E29" s="23" t="s">
        <v>114</v>
      </c>
      <c r="F29" s="23" t="s">
        <v>114</v>
      </c>
      <c r="G29" s="23" t="s">
        <v>114</v>
      </c>
      <c r="H29" s="23" t="s">
        <v>114</v>
      </c>
      <c r="I29" s="24" t="s">
        <v>114</v>
      </c>
      <c r="J29" s="4">
        <v>100</v>
      </c>
      <c r="K29" s="4">
        <v>98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/>
      <c r="T29" s="1"/>
    </row>
    <row r="30" spans="2:20" x14ac:dyDescent="0.25">
      <c r="B30" s="6">
        <f t="shared" si="0"/>
        <v>22</v>
      </c>
      <c r="C30" s="4" t="s">
        <v>135</v>
      </c>
      <c r="D30" s="22" t="s">
        <v>115</v>
      </c>
      <c r="E30" s="23" t="s">
        <v>115</v>
      </c>
      <c r="F30" s="23" t="s">
        <v>115</v>
      </c>
      <c r="G30" s="23" t="s">
        <v>115</v>
      </c>
      <c r="H30" s="23" t="s">
        <v>115</v>
      </c>
      <c r="I30" s="24" t="s">
        <v>115</v>
      </c>
      <c r="J30" s="4">
        <v>80</v>
      </c>
      <c r="K30" s="4">
        <v>95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/>
      <c r="T30" s="1"/>
    </row>
    <row r="31" spans="2:20" x14ac:dyDescent="0.25">
      <c r="B31" s="6">
        <f t="shared" si="0"/>
        <v>23</v>
      </c>
      <c r="C31" s="6"/>
      <c r="D31" s="48"/>
      <c r="E31" s="48"/>
      <c r="F31" s="48"/>
      <c r="G31" s="48"/>
      <c r="H31" s="48"/>
      <c r="I31" s="48"/>
      <c r="J31" s="4">
        <f>SUM(J9:J30)/22</f>
        <v>85.590909090909093</v>
      </c>
      <c r="K31" s="4">
        <f>SUM(K9:K30)/22</f>
        <v>88.090909090909093</v>
      </c>
      <c r="L31" s="4"/>
      <c r="M31" s="4"/>
      <c r="N31" s="4"/>
      <c r="O31" s="4"/>
      <c r="P31" s="4"/>
      <c r="Q31" s="10"/>
      <c r="T31" s="1"/>
    </row>
    <row r="32" spans="2:20" x14ac:dyDescent="0.25">
      <c r="B32" s="6">
        <f t="shared" si="0"/>
        <v>24</v>
      </c>
      <c r="C32" s="6"/>
      <c r="D32" s="48"/>
      <c r="E32" s="48"/>
      <c r="F32" s="48"/>
      <c r="G32" s="48"/>
      <c r="H32" s="48"/>
      <c r="I32" s="48"/>
      <c r="J32" s="4"/>
      <c r="K32" s="4"/>
      <c r="L32" s="4"/>
      <c r="M32" s="4"/>
      <c r="N32" s="4"/>
      <c r="O32" s="4"/>
      <c r="P32" s="4"/>
      <c r="Q32" s="10"/>
      <c r="T32" s="1"/>
    </row>
    <row r="33" spans="2:20" x14ac:dyDescent="0.25">
      <c r="B33" s="6">
        <f t="shared" si="0"/>
        <v>25</v>
      </c>
      <c r="C33" s="6"/>
      <c r="D33" s="48"/>
      <c r="E33" s="48"/>
      <c r="F33" s="48"/>
      <c r="G33" s="48"/>
      <c r="H33" s="48"/>
      <c r="I33" s="48"/>
      <c r="J33" s="4"/>
      <c r="K33" s="4"/>
      <c r="L33" s="4"/>
      <c r="M33" s="4"/>
      <c r="N33" s="4"/>
      <c r="O33" s="4"/>
      <c r="P33" s="4"/>
      <c r="Q33" s="10"/>
      <c r="T33" s="1"/>
    </row>
    <row r="34" spans="2:20" x14ac:dyDescent="0.25">
      <c r="B34" s="6">
        <f t="shared" si="0"/>
        <v>26</v>
      </c>
      <c r="C34" s="6"/>
      <c r="D34" s="48"/>
      <c r="E34" s="48"/>
      <c r="F34" s="48"/>
      <c r="G34" s="48"/>
      <c r="H34" s="48"/>
      <c r="I34" s="48"/>
      <c r="J34" s="4"/>
      <c r="K34" s="4"/>
      <c r="L34" s="4"/>
      <c r="M34" s="4"/>
      <c r="N34" s="4"/>
      <c r="O34" s="4"/>
      <c r="P34" s="4"/>
      <c r="Q34" s="10"/>
      <c r="T34" s="1"/>
    </row>
    <row r="35" spans="2:20" x14ac:dyDescent="0.25">
      <c r="B35" s="6">
        <f t="shared" si="0"/>
        <v>27</v>
      </c>
      <c r="C35" s="6"/>
      <c r="D35" s="48"/>
      <c r="E35" s="48"/>
      <c r="F35" s="48"/>
      <c r="G35" s="48"/>
      <c r="H35" s="48"/>
      <c r="I35" s="48"/>
      <c r="J35" s="4"/>
      <c r="K35" s="4"/>
      <c r="L35" s="4"/>
      <c r="M35" s="4"/>
      <c r="N35" s="4"/>
      <c r="O35" s="4"/>
      <c r="P35" s="4"/>
      <c r="Q35" s="10"/>
      <c r="T35" s="1"/>
    </row>
    <row r="36" spans="2:20" x14ac:dyDescent="0.25">
      <c r="B36" s="6">
        <f t="shared" si="0"/>
        <v>28</v>
      </c>
      <c r="C36" s="6"/>
      <c r="D36" s="48"/>
      <c r="E36" s="48"/>
      <c r="F36" s="48"/>
      <c r="G36" s="48"/>
      <c r="H36" s="48"/>
      <c r="I36" s="48"/>
      <c r="J36" s="4"/>
      <c r="K36" s="4"/>
      <c r="L36" s="4"/>
      <c r="M36" s="4"/>
      <c r="N36" s="4"/>
      <c r="O36" s="4"/>
      <c r="P36" s="4"/>
      <c r="Q36" s="10"/>
      <c r="T36" s="1"/>
    </row>
    <row r="37" spans="2:20" x14ac:dyDescent="0.25">
      <c r="B37" s="6">
        <f t="shared" si="0"/>
        <v>29</v>
      </c>
      <c r="C37" s="6"/>
      <c r="D37" s="48"/>
      <c r="E37" s="48"/>
      <c r="F37" s="48"/>
      <c r="G37" s="48"/>
      <c r="H37" s="48"/>
      <c r="I37" s="48"/>
      <c r="J37" s="4"/>
      <c r="K37" s="4"/>
      <c r="L37" s="4"/>
      <c r="M37" s="4"/>
      <c r="N37" s="4"/>
      <c r="O37" s="4"/>
      <c r="P37" s="4"/>
      <c r="Q37" s="10"/>
      <c r="T37" s="1"/>
    </row>
    <row r="38" spans="2:20" x14ac:dyDescent="0.25">
      <c r="B38" s="6">
        <f t="shared" si="0"/>
        <v>30</v>
      </c>
      <c r="C38" s="6"/>
      <c r="D38" s="34"/>
      <c r="E38" s="34"/>
      <c r="F38" s="34"/>
      <c r="G38" s="34"/>
      <c r="H38" s="34"/>
      <c r="I38" s="34"/>
      <c r="J38" s="4"/>
      <c r="K38" s="4"/>
      <c r="L38" s="4"/>
      <c r="M38" s="4"/>
      <c r="N38" s="4"/>
      <c r="O38" s="4"/>
      <c r="P38" s="4"/>
      <c r="Q38" s="10"/>
    </row>
    <row r="39" spans="2:20" x14ac:dyDescent="0.25">
      <c r="B39" s="6">
        <f t="shared" si="0"/>
        <v>31</v>
      </c>
      <c r="C39" s="6"/>
      <c r="D39" s="34"/>
      <c r="E39" s="34"/>
      <c r="F39" s="34"/>
      <c r="G39" s="34"/>
      <c r="H39" s="34"/>
      <c r="I39" s="34"/>
      <c r="J39" s="4"/>
      <c r="K39" s="4"/>
      <c r="L39" s="4"/>
      <c r="M39" s="4"/>
      <c r="N39" s="4"/>
      <c r="O39" s="4"/>
      <c r="P39" s="4"/>
      <c r="Q39" s="10"/>
    </row>
    <row r="40" spans="2:20" x14ac:dyDescent="0.25">
      <c r="B40" s="6">
        <f t="shared" si="0"/>
        <v>32</v>
      </c>
      <c r="C40" s="6"/>
      <c r="D40" s="34"/>
      <c r="E40" s="34"/>
      <c r="F40" s="34"/>
      <c r="G40" s="34"/>
      <c r="H40" s="34"/>
      <c r="I40" s="34"/>
      <c r="J40" s="4"/>
      <c r="K40" s="4"/>
      <c r="L40" s="4"/>
      <c r="M40" s="4"/>
      <c r="N40" s="4"/>
      <c r="O40" s="4"/>
      <c r="P40" s="4"/>
      <c r="Q40" s="10"/>
    </row>
    <row r="41" spans="2:20" x14ac:dyDescent="0.25">
      <c r="B41" s="6">
        <f t="shared" si="0"/>
        <v>33</v>
      </c>
      <c r="C41" s="6"/>
      <c r="D41" s="34"/>
      <c r="E41" s="34"/>
      <c r="F41" s="34"/>
      <c r="G41" s="34"/>
      <c r="H41" s="34"/>
      <c r="I41" s="34"/>
      <c r="J41" s="4"/>
      <c r="K41" s="4"/>
      <c r="L41" s="4"/>
      <c r="M41" s="4"/>
      <c r="N41" s="4"/>
      <c r="O41" s="4"/>
      <c r="P41" s="4"/>
      <c r="Q41" s="10"/>
    </row>
    <row r="42" spans="2:20" x14ac:dyDescent="0.25">
      <c r="B42" s="6">
        <f t="shared" si="0"/>
        <v>34</v>
      </c>
      <c r="C42" s="6"/>
      <c r="D42" s="34"/>
      <c r="E42" s="34"/>
      <c r="F42" s="34"/>
      <c r="G42" s="34"/>
      <c r="H42" s="34"/>
      <c r="I42" s="34"/>
      <c r="J42" s="4"/>
      <c r="K42" s="4"/>
      <c r="L42" s="4"/>
      <c r="M42" s="4"/>
      <c r="N42" s="4"/>
      <c r="O42" s="4"/>
      <c r="P42" s="4"/>
      <c r="Q42" s="10"/>
    </row>
    <row r="43" spans="2:20" x14ac:dyDescent="0.25">
      <c r="B43" s="6">
        <f t="shared" si="0"/>
        <v>35</v>
      </c>
      <c r="C43" s="6"/>
      <c r="D43" s="34"/>
      <c r="E43" s="34"/>
      <c r="F43" s="34"/>
      <c r="G43" s="34"/>
      <c r="H43" s="34"/>
      <c r="I43" s="34"/>
      <c r="J43" s="4"/>
      <c r="K43" s="4"/>
      <c r="L43" s="4"/>
      <c r="M43" s="4"/>
      <c r="N43" s="4"/>
      <c r="O43" s="4"/>
      <c r="P43" s="4"/>
      <c r="Q43" s="10"/>
    </row>
    <row r="44" spans="2:20" x14ac:dyDescent="0.25">
      <c r="B44" s="6">
        <f t="shared" si="0"/>
        <v>36</v>
      </c>
      <c r="C44" s="6"/>
      <c r="D44" s="34"/>
      <c r="E44" s="34"/>
      <c r="F44" s="34"/>
      <c r="G44" s="34"/>
      <c r="H44" s="34"/>
      <c r="I44" s="34"/>
      <c r="J44" s="4"/>
      <c r="K44" s="4"/>
      <c r="L44" s="4"/>
      <c r="M44" s="4"/>
      <c r="N44" s="4"/>
      <c r="O44" s="4"/>
      <c r="P44" s="4"/>
      <c r="Q44" s="10"/>
    </row>
    <row r="45" spans="2:20" x14ac:dyDescent="0.25">
      <c r="B45" s="6">
        <f t="shared" si="0"/>
        <v>37</v>
      </c>
      <c r="C45" s="7"/>
      <c r="D45" s="34"/>
      <c r="E45" s="34"/>
      <c r="F45" s="34"/>
      <c r="G45" s="34"/>
      <c r="H45" s="34"/>
      <c r="I45" s="34"/>
      <c r="J45" s="4"/>
      <c r="K45" s="4"/>
      <c r="L45" s="4"/>
      <c r="M45" s="4"/>
      <c r="N45" s="4"/>
      <c r="O45" s="4"/>
      <c r="P45" s="4"/>
      <c r="Q45" s="10"/>
    </row>
    <row r="46" spans="2:20" x14ac:dyDescent="0.25">
      <c r="B46" s="6">
        <f t="shared" si="0"/>
        <v>38</v>
      </c>
      <c r="C46" s="7"/>
      <c r="D46" s="34"/>
      <c r="E46" s="34"/>
      <c r="F46" s="34"/>
      <c r="G46" s="34"/>
      <c r="H46" s="34"/>
      <c r="I46" s="34"/>
      <c r="J46" s="4"/>
      <c r="K46" s="4"/>
      <c r="L46" s="4"/>
      <c r="M46" s="4"/>
      <c r="N46" s="4"/>
      <c r="O46" s="4"/>
      <c r="P46" s="4"/>
      <c r="Q46" s="10"/>
    </row>
    <row r="47" spans="2:20" x14ac:dyDescent="0.25">
      <c r="B47" s="6">
        <f t="shared" si="0"/>
        <v>39</v>
      </c>
      <c r="C47" s="7"/>
      <c r="D47" s="34"/>
      <c r="E47" s="34"/>
      <c r="F47" s="34"/>
      <c r="G47" s="34"/>
      <c r="H47" s="34"/>
      <c r="I47" s="34"/>
      <c r="J47" s="4"/>
      <c r="K47" s="4"/>
      <c r="L47" s="4"/>
      <c r="M47" s="4"/>
      <c r="N47" s="4"/>
      <c r="O47" s="4"/>
      <c r="P47" s="4"/>
      <c r="Q47" s="10"/>
    </row>
    <row r="48" spans="2:20" x14ac:dyDescent="0.25">
      <c r="B48" s="6">
        <f t="shared" si="0"/>
        <v>40</v>
      </c>
      <c r="C48" s="7"/>
      <c r="D48" s="34"/>
      <c r="E48" s="34"/>
      <c r="F48" s="34"/>
      <c r="G48" s="34"/>
      <c r="H48" s="34"/>
      <c r="I48" s="34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0"/>
        <v>41</v>
      </c>
      <c r="C49" s="7"/>
      <c r="D49" s="34"/>
      <c r="E49" s="34"/>
      <c r="F49" s="34"/>
      <c r="G49" s="34"/>
      <c r="H49" s="34"/>
      <c r="I49" s="34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0"/>
        <v>42</v>
      </c>
      <c r="C50" s="7"/>
      <c r="D50" s="34"/>
      <c r="E50" s="34"/>
      <c r="F50" s="34"/>
      <c r="G50" s="34"/>
      <c r="H50" s="34"/>
      <c r="I50" s="34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0"/>
        <v>43</v>
      </c>
      <c r="C51" s="7"/>
      <c r="D51" s="34"/>
      <c r="E51" s="34"/>
      <c r="F51" s="34"/>
      <c r="G51" s="34"/>
      <c r="H51" s="34"/>
      <c r="I51" s="34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0"/>
        <v>44</v>
      </c>
      <c r="C52" s="7"/>
      <c r="D52" s="34"/>
      <c r="E52" s="34"/>
      <c r="F52" s="34"/>
      <c r="G52" s="34"/>
      <c r="H52" s="34"/>
      <c r="I52" s="34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0"/>
        <v>45</v>
      </c>
      <c r="C53" s="3"/>
      <c r="D53" s="35"/>
      <c r="E53" s="36"/>
      <c r="F53" s="36"/>
      <c r="G53" s="36"/>
      <c r="H53" s="36"/>
      <c r="I53" s="37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8"/>
      <c r="D54" s="28"/>
      <c r="E54" s="1"/>
      <c r="H54" s="32" t="s">
        <v>19</v>
      </c>
      <c r="I54" s="32"/>
      <c r="J54" s="11">
        <f t="shared" ref="J54:P54" si="1">COUNTIF(J9:J53,"&gt;=70")</f>
        <v>23</v>
      </c>
      <c r="K54" s="11">
        <f t="shared" si="1"/>
        <v>22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>COUNTIF(Q9:Q48,"&gt;=70")</f>
        <v>0</v>
      </c>
    </row>
    <row r="55" spans="2:17" x14ac:dyDescent="0.25">
      <c r="C55" s="28"/>
      <c r="D55" s="28"/>
      <c r="E55" s="8"/>
      <c r="H55" s="33" t="s">
        <v>20</v>
      </c>
      <c r="I55" s="33"/>
      <c r="J55" s="12">
        <f t="shared" ref="J55:Q55" si="2">COUNTIF(J9:J53,"&lt;70")</f>
        <v>0</v>
      </c>
      <c r="K55" s="12">
        <f t="shared" si="2"/>
        <v>0</v>
      </c>
      <c r="L55" s="12">
        <f t="shared" si="2"/>
        <v>22</v>
      </c>
      <c r="M55" s="12">
        <f t="shared" si="2"/>
        <v>22</v>
      </c>
      <c r="N55" s="12">
        <f t="shared" si="2"/>
        <v>22</v>
      </c>
      <c r="O55" s="12">
        <f t="shared" si="2"/>
        <v>22</v>
      </c>
      <c r="P55" s="12">
        <f t="shared" si="2"/>
        <v>22</v>
      </c>
      <c r="Q55" s="12">
        <f t="shared" si="2"/>
        <v>0</v>
      </c>
    </row>
    <row r="56" spans="2:17" x14ac:dyDescent="0.25">
      <c r="C56" s="28"/>
      <c r="D56" s="28"/>
      <c r="E56" s="28"/>
      <c r="H56" s="33" t="s">
        <v>21</v>
      </c>
      <c r="I56" s="33"/>
      <c r="J56" s="12">
        <f t="shared" ref="J56:Q56" si="3">COUNT(J9:J53)</f>
        <v>23</v>
      </c>
      <c r="K56" s="12">
        <f t="shared" si="3"/>
        <v>22</v>
      </c>
      <c r="L56" s="12">
        <f t="shared" si="3"/>
        <v>22</v>
      </c>
      <c r="M56" s="12">
        <f t="shared" si="3"/>
        <v>22</v>
      </c>
      <c r="N56" s="12">
        <f t="shared" si="3"/>
        <v>22</v>
      </c>
      <c r="O56" s="12">
        <f t="shared" si="3"/>
        <v>22</v>
      </c>
      <c r="P56" s="12">
        <f t="shared" si="3"/>
        <v>22</v>
      </c>
      <c r="Q56" s="12">
        <f t="shared" si="3"/>
        <v>0</v>
      </c>
    </row>
    <row r="57" spans="2:17" x14ac:dyDescent="0.25">
      <c r="C57" s="28"/>
      <c r="D57" s="28"/>
      <c r="E57" s="1"/>
      <c r="H57" s="25" t="s">
        <v>16</v>
      </c>
      <c r="I57" s="25"/>
      <c r="J57" s="13">
        <f>J54/J56</f>
        <v>1</v>
      </c>
      <c r="K57" s="14">
        <f t="shared" ref="K57:Q57" si="4">K54/K56</f>
        <v>1</v>
      </c>
      <c r="L57" s="14">
        <f t="shared" si="4"/>
        <v>0</v>
      </c>
      <c r="M57" s="14">
        <f t="shared" si="4"/>
        <v>0</v>
      </c>
      <c r="N57" s="14">
        <f t="shared" si="4"/>
        <v>0</v>
      </c>
      <c r="O57" s="14">
        <f t="shared" si="4"/>
        <v>0</v>
      </c>
      <c r="P57" s="14">
        <f t="shared" si="4"/>
        <v>0</v>
      </c>
      <c r="Q57" s="14" t="e">
        <f t="shared" si="4"/>
        <v>#DIV/0!</v>
      </c>
    </row>
    <row r="58" spans="2:17" x14ac:dyDescent="0.25">
      <c r="C58" s="28"/>
      <c r="D58" s="28"/>
      <c r="E58" s="1"/>
      <c r="H58" s="25" t="s">
        <v>17</v>
      </c>
      <c r="I58" s="25"/>
      <c r="J58" s="13">
        <f>J55/J56</f>
        <v>0</v>
      </c>
      <c r="K58" s="13">
        <f t="shared" ref="K58:Q58" si="5">K55/K56</f>
        <v>0</v>
      </c>
      <c r="L58" s="14">
        <f t="shared" si="5"/>
        <v>1</v>
      </c>
      <c r="M58" s="14">
        <f t="shared" si="5"/>
        <v>1</v>
      </c>
      <c r="N58" s="14">
        <f t="shared" si="5"/>
        <v>1</v>
      </c>
      <c r="O58" s="14">
        <f t="shared" si="5"/>
        <v>1</v>
      </c>
      <c r="P58" s="14">
        <f t="shared" si="5"/>
        <v>1</v>
      </c>
      <c r="Q58" s="14" t="e">
        <f t="shared" si="5"/>
        <v>#DIV/0!</v>
      </c>
    </row>
    <row r="59" spans="2:17" x14ac:dyDescent="0.25">
      <c r="C59" s="28"/>
      <c r="D59" s="28"/>
      <c r="E59" s="8"/>
    </row>
    <row r="60" spans="2:17" x14ac:dyDescent="0.25">
      <c r="C60" s="1"/>
      <c r="D60" s="1"/>
      <c r="E60" s="8"/>
    </row>
    <row r="61" spans="2:17" x14ac:dyDescent="0.25">
      <c r="J61" s="27"/>
      <c r="K61" s="27"/>
      <c r="L61" s="27"/>
      <c r="M61" s="27"/>
      <c r="N61" s="27"/>
      <c r="O61" s="27"/>
      <c r="P61" s="27"/>
    </row>
    <row r="62" spans="2:17" x14ac:dyDescent="0.25">
      <c r="J62" s="26" t="s">
        <v>18</v>
      </c>
      <c r="K62" s="26"/>
      <c r="L62" s="26"/>
      <c r="M62" s="26"/>
      <c r="N62" s="26"/>
      <c r="O62" s="26"/>
      <c r="P62" s="26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2:I12"/>
    <mergeCell ref="D13:I13"/>
    <mergeCell ref="D16:I16"/>
    <mergeCell ref="D17:I17"/>
    <mergeCell ref="D18:I18"/>
    <mergeCell ref="D19:I19"/>
    <mergeCell ref="D20:I20"/>
    <mergeCell ref="D21:I21"/>
    <mergeCell ref="D22:I22"/>
    <mergeCell ref="D14:I14"/>
    <mergeCell ref="D15:I15"/>
    <mergeCell ref="D23:I23"/>
    <mergeCell ref="D24:I24"/>
    <mergeCell ref="D11:I11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U64"/>
  <sheetViews>
    <sheetView topLeftCell="A23" zoomScale="84" zoomScaleNormal="84" workbookViewId="0">
      <selection activeCell="U21" sqref="U21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1" ht="15.75" x14ac:dyDescent="0.25">
      <c r="B2" s="38" t="s">
        <v>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</row>
    <row r="3" spans="2:21" x14ac:dyDescent="0.25">
      <c r="C3" s="39" t="s">
        <v>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"/>
      <c r="R3" s="1"/>
    </row>
    <row r="4" spans="2:21" x14ac:dyDescent="0.25">
      <c r="C4" t="s">
        <v>0</v>
      </c>
      <c r="D4" s="40" t="s">
        <v>136</v>
      </c>
      <c r="E4" s="40"/>
      <c r="F4" s="40"/>
      <c r="G4" s="40"/>
      <c r="I4" t="s">
        <v>1</v>
      </c>
      <c r="J4" s="41" t="s">
        <v>137</v>
      </c>
      <c r="K4" s="41"/>
      <c r="M4" t="s">
        <v>2</v>
      </c>
      <c r="N4" s="42">
        <v>45924</v>
      </c>
      <c r="O4" s="42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1" t="s">
        <v>93</v>
      </c>
      <c r="E6" s="41"/>
      <c r="F6" s="41"/>
      <c r="G6" s="41"/>
      <c r="I6" s="28" t="s">
        <v>22</v>
      </c>
      <c r="J6" s="28"/>
      <c r="K6" s="44" t="s">
        <v>138</v>
      </c>
      <c r="L6" s="44"/>
      <c r="M6" s="44"/>
      <c r="N6" s="44"/>
      <c r="O6" s="44"/>
      <c r="P6" s="44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3" t="s">
        <v>5</v>
      </c>
      <c r="E8" s="43"/>
      <c r="F8" s="43"/>
      <c r="G8" s="43"/>
      <c r="H8" s="43"/>
      <c r="I8" s="4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1" x14ac:dyDescent="0.25">
      <c r="B9" s="4">
        <v>1</v>
      </c>
      <c r="C9" s="4" t="s">
        <v>171</v>
      </c>
      <c r="D9" s="45" t="s">
        <v>139</v>
      </c>
      <c r="E9" s="46" t="s">
        <v>139</v>
      </c>
      <c r="F9" s="46" t="s">
        <v>139</v>
      </c>
      <c r="G9" s="46" t="s">
        <v>139</v>
      </c>
      <c r="H9" s="46" t="s">
        <v>139</v>
      </c>
      <c r="I9" s="47" t="s">
        <v>139</v>
      </c>
      <c r="J9" s="4">
        <v>80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/>
    </row>
    <row r="10" spans="2:21" x14ac:dyDescent="0.25">
      <c r="B10" s="6">
        <v>2</v>
      </c>
      <c r="C10" s="4" t="s">
        <v>172</v>
      </c>
      <c r="D10" s="45" t="s">
        <v>140</v>
      </c>
      <c r="E10" s="46" t="s">
        <v>140</v>
      </c>
      <c r="F10" s="46" t="s">
        <v>140</v>
      </c>
      <c r="G10" s="46" t="s">
        <v>140</v>
      </c>
      <c r="H10" s="46" t="s">
        <v>140</v>
      </c>
      <c r="I10" s="47" t="s">
        <v>140</v>
      </c>
      <c r="J10" s="4">
        <v>90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/>
      <c r="U10" s="1"/>
    </row>
    <row r="11" spans="2:21" x14ac:dyDescent="0.25">
      <c r="B11" s="6">
        <v>3</v>
      </c>
      <c r="C11" s="4" t="s">
        <v>173</v>
      </c>
      <c r="D11" s="45" t="s">
        <v>141</v>
      </c>
      <c r="E11" s="46" t="s">
        <v>141</v>
      </c>
      <c r="F11" s="46" t="s">
        <v>141</v>
      </c>
      <c r="G11" s="46" t="s">
        <v>141</v>
      </c>
      <c r="H11" s="46" t="s">
        <v>141</v>
      </c>
      <c r="I11" s="47" t="s">
        <v>141</v>
      </c>
      <c r="J11" s="4">
        <v>90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/>
      <c r="U11" s="1"/>
    </row>
    <row r="12" spans="2:21" x14ac:dyDescent="0.25">
      <c r="B12" s="6">
        <v>4</v>
      </c>
      <c r="C12" s="4" t="s">
        <v>174</v>
      </c>
      <c r="D12" s="45" t="s">
        <v>142</v>
      </c>
      <c r="E12" s="46" t="s">
        <v>142</v>
      </c>
      <c r="F12" s="46" t="s">
        <v>142</v>
      </c>
      <c r="G12" s="46" t="s">
        <v>142</v>
      </c>
      <c r="H12" s="46" t="s">
        <v>142</v>
      </c>
      <c r="I12" s="47" t="s">
        <v>142</v>
      </c>
      <c r="J12" s="4">
        <v>85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/>
      <c r="U12" s="1"/>
    </row>
    <row r="13" spans="2:21" x14ac:dyDescent="0.25">
      <c r="B13" s="6">
        <v>5</v>
      </c>
      <c r="C13" s="4" t="s">
        <v>175</v>
      </c>
      <c r="D13" s="45" t="s">
        <v>143</v>
      </c>
      <c r="E13" s="46" t="s">
        <v>143</v>
      </c>
      <c r="F13" s="46" t="s">
        <v>143</v>
      </c>
      <c r="G13" s="46" t="s">
        <v>143</v>
      </c>
      <c r="H13" s="46" t="s">
        <v>143</v>
      </c>
      <c r="I13" s="47" t="s">
        <v>143</v>
      </c>
      <c r="J13" s="4">
        <v>85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/>
      <c r="U13" s="1"/>
    </row>
    <row r="14" spans="2:21" x14ac:dyDescent="0.25">
      <c r="B14" s="6">
        <v>6</v>
      </c>
      <c r="C14" s="4" t="s">
        <v>176</v>
      </c>
      <c r="D14" s="45" t="s">
        <v>144</v>
      </c>
      <c r="E14" s="46" t="s">
        <v>144</v>
      </c>
      <c r="F14" s="46" t="s">
        <v>144</v>
      </c>
      <c r="G14" s="46" t="s">
        <v>144</v>
      </c>
      <c r="H14" s="46" t="s">
        <v>144</v>
      </c>
      <c r="I14" s="47" t="s">
        <v>144</v>
      </c>
      <c r="J14" s="4">
        <v>85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/>
      <c r="U14" s="1"/>
    </row>
    <row r="15" spans="2:21" x14ac:dyDescent="0.25">
      <c r="B15" s="6">
        <v>7</v>
      </c>
      <c r="C15" s="4" t="s">
        <v>177</v>
      </c>
      <c r="D15" s="45" t="s">
        <v>145</v>
      </c>
      <c r="E15" s="46" t="s">
        <v>145</v>
      </c>
      <c r="F15" s="46" t="s">
        <v>145</v>
      </c>
      <c r="G15" s="46" t="s">
        <v>145</v>
      </c>
      <c r="H15" s="46" t="s">
        <v>145</v>
      </c>
      <c r="I15" s="47" t="s">
        <v>145</v>
      </c>
      <c r="J15" s="4">
        <v>85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/>
      <c r="U15" s="1"/>
    </row>
    <row r="16" spans="2:21" x14ac:dyDescent="0.25">
      <c r="B16" s="6">
        <v>8</v>
      </c>
      <c r="C16" s="4" t="s">
        <v>178</v>
      </c>
      <c r="D16" s="45" t="s">
        <v>146</v>
      </c>
      <c r="E16" s="46" t="s">
        <v>146</v>
      </c>
      <c r="F16" s="46" t="s">
        <v>146</v>
      </c>
      <c r="G16" s="46" t="s">
        <v>146</v>
      </c>
      <c r="H16" s="46" t="s">
        <v>146</v>
      </c>
      <c r="I16" s="47" t="s">
        <v>146</v>
      </c>
      <c r="J16" s="4">
        <v>80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/>
      <c r="U16" s="1"/>
    </row>
    <row r="17" spans="2:21" x14ac:dyDescent="0.25">
      <c r="B17" s="6">
        <v>9</v>
      </c>
      <c r="C17" s="4" t="s">
        <v>179</v>
      </c>
      <c r="D17" s="45" t="s">
        <v>147</v>
      </c>
      <c r="E17" s="46" t="s">
        <v>147</v>
      </c>
      <c r="F17" s="46" t="s">
        <v>147</v>
      </c>
      <c r="G17" s="46" t="s">
        <v>147</v>
      </c>
      <c r="H17" s="46" t="s">
        <v>147</v>
      </c>
      <c r="I17" s="47" t="s">
        <v>147</v>
      </c>
      <c r="J17" s="4">
        <v>85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/>
      <c r="U17" s="1"/>
    </row>
    <row r="18" spans="2:21" x14ac:dyDescent="0.25">
      <c r="B18" s="6">
        <v>10</v>
      </c>
      <c r="C18" s="4" t="s">
        <v>180</v>
      </c>
      <c r="D18" s="45" t="s">
        <v>148</v>
      </c>
      <c r="E18" s="46" t="s">
        <v>148</v>
      </c>
      <c r="F18" s="46" t="s">
        <v>148</v>
      </c>
      <c r="G18" s="46" t="s">
        <v>148</v>
      </c>
      <c r="H18" s="46" t="s">
        <v>148</v>
      </c>
      <c r="I18" s="47" t="s">
        <v>148</v>
      </c>
      <c r="J18" s="4">
        <v>85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/>
      <c r="U18" s="1"/>
    </row>
    <row r="19" spans="2:21" x14ac:dyDescent="0.25">
      <c r="B19" s="6">
        <v>11</v>
      </c>
      <c r="C19" s="4" t="s">
        <v>181</v>
      </c>
      <c r="D19" s="45" t="s">
        <v>149</v>
      </c>
      <c r="E19" s="46" t="s">
        <v>149</v>
      </c>
      <c r="F19" s="46" t="s">
        <v>149</v>
      </c>
      <c r="G19" s="46" t="s">
        <v>149</v>
      </c>
      <c r="H19" s="46" t="s">
        <v>149</v>
      </c>
      <c r="I19" s="47" t="s">
        <v>149</v>
      </c>
      <c r="J19" s="4">
        <v>85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/>
      <c r="U19" s="1"/>
    </row>
    <row r="20" spans="2:21" x14ac:dyDescent="0.25">
      <c r="B20" s="6">
        <v>12</v>
      </c>
      <c r="C20" s="4" t="s">
        <v>182</v>
      </c>
      <c r="D20" s="45" t="s">
        <v>150</v>
      </c>
      <c r="E20" s="46" t="s">
        <v>150</v>
      </c>
      <c r="F20" s="46" t="s">
        <v>150</v>
      </c>
      <c r="G20" s="46" t="s">
        <v>150</v>
      </c>
      <c r="H20" s="46" t="s">
        <v>150</v>
      </c>
      <c r="I20" s="47" t="s">
        <v>150</v>
      </c>
      <c r="J20" s="4">
        <v>85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/>
      <c r="U20" s="1"/>
    </row>
    <row r="21" spans="2:21" x14ac:dyDescent="0.25">
      <c r="B21" s="6">
        <v>13</v>
      </c>
      <c r="C21" s="4" t="s">
        <v>184</v>
      </c>
      <c r="D21" s="45" t="s">
        <v>151</v>
      </c>
      <c r="E21" s="46" t="s">
        <v>151</v>
      </c>
      <c r="F21" s="46" t="s">
        <v>151</v>
      </c>
      <c r="G21" s="46" t="s">
        <v>151</v>
      </c>
      <c r="H21" s="46" t="s">
        <v>151</v>
      </c>
      <c r="I21" s="47" t="s">
        <v>151</v>
      </c>
      <c r="J21" s="4">
        <v>80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/>
      <c r="U21" s="1"/>
    </row>
    <row r="22" spans="2:21" x14ac:dyDescent="0.25">
      <c r="B22" s="6">
        <v>14</v>
      </c>
      <c r="C22" s="4" t="s">
        <v>183</v>
      </c>
      <c r="D22" s="45" t="s">
        <v>152</v>
      </c>
      <c r="E22" s="46" t="s">
        <v>152</v>
      </c>
      <c r="F22" s="46" t="s">
        <v>152</v>
      </c>
      <c r="G22" s="46" t="s">
        <v>152</v>
      </c>
      <c r="H22" s="46" t="s">
        <v>152</v>
      </c>
      <c r="I22" s="47" t="s">
        <v>152</v>
      </c>
      <c r="J22" s="4">
        <v>90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/>
      <c r="U22" s="1"/>
    </row>
    <row r="23" spans="2:21" x14ac:dyDescent="0.25">
      <c r="B23" s="6">
        <v>15</v>
      </c>
      <c r="C23" s="4" t="s">
        <v>185</v>
      </c>
      <c r="D23" s="45" t="s">
        <v>153</v>
      </c>
      <c r="E23" s="46" t="s">
        <v>153</v>
      </c>
      <c r="F23" s="46" t="s">
        <v>153</v>
      </c>
      <c r="G23" s="46" t="s">
        <v>153</v>
      </c>
      <c r="H23" s="46" t="s">
        <v>153</v>
      </c>
      <c r="I23" s="47" t="s">
        <v>153</v>
      </c>
      <c r="J23" s="4">
        <v>85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/>
      <c r="U23" s="1"/>
    </row>
    <row r="24" spans="2:21" x14ac:dyDescent="0.25">
      <c r="B24" s="6">
        <v>16</v>
      </c>
      <c r="C24" s="4" t="s">
        <v>185</v>
      </c>
      <c r="D24" s="45" t="s">
        <v>154</v>
      </c>
      <c r="E24" s="46" t="s">
        <v>154</v>
      </c>
      <c r="F24" s="46" t="s">
        <v>154</v>
      </c>
      <c r="G24" s="46" t="s">
        <v>154</v>
      </c>
      <c r="H24" s="46" t="s">
        <v>154</v>
      </c>
      <c r="I24" s="47" t="s">
        <v>154</v>
      </c>
      <c r="J24" s="4">
        <v>70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/>
      <c r="U24" s="1"/>
    </row>
    <row r="25" spans="2:21" x14ac:dyDescent="0.25">
      <c r="B25" s="6">
        <v>17</v>
      </c>
      <c r="C25" s="4" t="s">
        <v>186</v>
      </c>
      <c r="D25" s="45" t="s">
        <v>155</v>
      </c>
      <c r="E25" s="46" t="s">
        <v>155</v>
      </c>
      <c r="F25" s="46" t="s">
        <v>155</v>
      </c>
      <c r="G25" s="46" t="s">
        <v>155</v>
      </c>
      <c r="H25" s="46" t="s">
        <v>155</v>
      </c>
      <c r="I25" s="47" t="s">
        <v>155</v>
      </c>
      <c r="J25" s="4">
        <v>85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/>
      <c r="U25" s="1"/>
    </row>
    <row r="26" spans="2:21" x14ac:dyDescent="0.25">
      <c r="B26" s="6">
        <v>18</v>
      </c>
      <c r="C26" s="4" t="s">
        <v>187</v>
      </c>
      <c r="D26" s="45" t="s">
        <v>156</v>
      </c>
      <c r="E26" s="46" t="s">
        <v>156</v>
      </c>
      <c r="F26" s="46" t="s">
        <v>156</v>
      </c>
      <c r="G26" s="46" t="s">
        <v>156</v>
      </c>
      <c r="H26" s="46" t="s">
        <v>156</v>
      </c>
      <c r="I26" s="47" t="s">
        <v>156</v>
      </c>
      <c r="J26" s="4">
        <v>90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/>
      <c r="U26" s="1"/>
    </row>
    <row r="27" spans="2:21" x14ac:dyDescent="0.25">
      <c r="B27" s="6">
        <v>19</v>
      </c>
      <c r="C27" s="4" t="s">
        <v>188</v>
      </c>
      <c r="D27" s="45" t="s">
        <v>170</v>
      </c>
      <c r="E27" s="46"/>
      <c r="F27" s="46"/>
      <c r="G27" s="46"/>
      <c r="H27" s="46"/>
      <c r="I27" s="47"/>
      <c r="J27" s="4">
        <v>90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/>
      <c r="U27" s="1"/>
    </row>
    <row r="28" spans="2:21" x14ac:dyDescent="0.25">
      <c r="B28" s="6">
        <v>20</v>
      </c>
      <c r="C28" s="4" t="s">
        <v>189</v>
      </c>
      <c r="D28" s="45" t="s">
        <v>157</v>
      </c>
      <c r="E28" s="46" t="s">
        <v>157</v>
      </c>
      <c r="F28" s="46" t="s">
        <v>157</v>
      </c>
      <c r="G28" s="46" t="s">
        <v>157</v>
      </c>
      <c r="H28" s="46" t="s">
        <v>157</v>
      </c>
      <c r="I28" s="47" t="s">
        <v>157</v>
      </c>
      <c r="J28" s="4">
        <v>80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/>
      <c r="U28" s="1"/>
    </row>
    <row r="29" spans="2:21" x14ac:dyDescent="0.25">
      <c r="B29" s="6">
        <v>21</v>
      </c>
      <c r="C29" s="4" t="s">
        <v>190</v>
      </c>
      <c r="D29" s="45" t="s">
        <v>158</v>
      </c>
      <c r="E29" s="46" t="s">
        <v>158</v>
      </c>
      <c r="F29" s="46" t="s">
        <v>158</v>
      </c>
      <c r="G29" s="46" t="s">
        <v>158</v>
      </c>
      <c r="H29" s="46" t="s">
        <v>158</v>
      </c>
      <c r="I29" s="47" t="s">
        <v>158</v>
      </c>
      <c r="J29" s="4">
        <v>85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/>
      <c r="U29" s="1"/>
    </row>
    <row r="30" spans="2:21" x14ac:dyDescent="0.25">
      <c r="B30" s="6">
        <f t="shared" ref="B30:B31" si="0">B29+1</f>
        <v>22</v>
      </c>
      <c r="C30" s="4" t="s">
        <v>191</v>
      </c>
      <c r="D30" s="45" t="s">
        <v>159</v>
      </c>
      <c r="E30" s="46" t="s">
        <v>159</v>
      </c>
      <c r="F30" s="46" t="s">
        <v>159</v>
      </c>
      <c r="G30" s="46" t="s">
        <v>159</v>
      </c>
      <c r="H30" s="46" t="s">
        <v>159</v>
      </c>
      <c r="I30" s="47" t="s">
        <v>159</v>
      </c>
      <c r="J30" s="4">
        <v>90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/>
    </row>
    <row r="31" spans="2:21" x14ac:dyDescent="0.25">
      <c r="B31" s="6">
        <f t="shared" si="0"/>
        <v>23</v>
      </c>
      <c r="C31" s="4" t="s">
        <v>192</v>
      </c>
      <c r="D31" s="45" t="s">
        <v>160</v>
      </c>
      <c r="E31" s="46" t="s">
        <v>160</v>
      </c>
      <c r="F31" s="46" t="s">
        <v>160</v>
      </c>
      <c r="G31" s="46" t="s">
        <v>160</v>
      </c>
      <c r="H31" s="46" t="s">
        <v>160</v>
      </c>
      <c r="I31" s="47" t="s">
        <v>160</v>
      </c>
      <c r="J31" s="4">
        <v>85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/>
    </row>
    <row r="32" spans="2:21" x14ac:dyDescent="0.25">
      <c r="B32" s="6">
        <v>24</v>
      </c>
      <c r="C32" s="4" t="s">
        <v>193</v>
      </c>
      <c r="D32" s="45" t="s">
        <v>161</v>
      </c>
      <c r="E32" s="46" t="s">
        <v>161</v>
      </c>
      <c r="F32" s="46" t="s">
        <v>161</v>
      </c>
      <c r="G32" s="46" t="s">
        <v>161</v>
      </c>
      <c r="H32" s="46" t="s">
        <v>161</v>
      </c>
      <c r="I32" s="47" t="s">
        <v>161</v>
      </c>
      <c r="J32" s="4">
        <v>90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/>
    </row>
    <row r="33" spans="2:17" x14ac:dyDescent="0.25">
      <c r="B33" s="6">
        <v>25</v>
      </c>
      <c r="C33" s="4" t="s">
        <v>194</v>
      </c>
      <c r="D33" s="45" t="s">
        <v>162</v>
      </c>
      <c r="E33" s="46" t="s">
        <v>162</v>
      </c>
      <c r="F33" s="46" t="s">
        <v>162</v>
      </c>
      <c r="G33" s="46" t="s">
        <v>162</v>
      </c>
      <c r="H33" s="46" t="s">
        <v>162</v>
      </c>
      <c r="I33" s="47" t="s">
        <v>162</v>
      </c>
      <c r="J33" s="4">
        <v>90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/>
    </row>
    <row r="34" spans="2:17" x14ac:dyDescent="0.25">
      <c r="B34" s="6">
        <v>26</v>
      </c>
      <c r="C34" s="4" t="s">
        <v>195</v>
      </c>
      <c r="D34" s="45" t="s">
        <v>163</v>
      </c>
      <c r="E34" s="46" t="s">
        <v>163</v>
      </c>
      <c r="F34" s="46" t="s">
        <v>163</v>
      </c>
      <c r="G34" s="46" t="s">
        <v>163</v>
      </c>
      <c r="H34" s="46" t="s">
        <v>163</v>
      </c>
      <c r="I34" s="47" t="s">
        <v>163</v>
      </c>
      <c r="J34" s="4">
        <v>90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/>
    </row>
    <row r="35" spans="2:17" x14ac:dyDescent="0.25">
      <c r="B35" s="6">
        <v>27</v>
      </c>
      <c r="C35" s="4" t="s">
        <v>196</v>
      </c>
      <c r="D35" s="45" t="s">
        <v>164</v>
      </c>
      <c r="E35" s="46" t="s">
        <v>164</v>
      </c>
      <c r="F35" s="46" t="s">
        <v>164</v>
      </c>
      <c r="G35" s="46" t="s">
        <v>164</v>
      </c>
      <c r="H35" s="46" t="s">
        <v>164</v>
      </c>
      <c r="I35" s="47" t="s">
        <v>164</v>
      </c>
      <c r="J35" s="4">
        <v>85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/>
    </row>
    <row r="36" spans="2:17" x14ac:dyDescent="0.25">
      <c r="B36" s="6">
        <v>28</v>
      </c>
      <c r="C36" s="4" t="s">
        <v>197</v>
      </c>
      <c r="D36" s="45" t="s">
        <v>165</v>
      </c>
      <c r="E36" s="46" t="s">
        <v>165</v>
      </c>
      <c r="F36" s="46" t="s">
        <v>165</v>
      </c>
      <c r="G36" s="46" t="s">
        <v>165</v>
      </c>
      <c r="H36" s="46" t="s">
        <v>165</v>
      </c>
      <c r="I36" s="47" t="s">
        <v>165</v>
      </c>
      <c r="J36" s="4">
        <v>80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/>
    </row>
    <row r="37" spans="2:17" x14ac:dyDescent="0.25">
      <c r="B37" s="6">
        <v>29</v>
      </c>
      <c r="C37" s="4" t="s">
        <v>198</v>
      </c>
      <c r="D37" s="45" t="s">
        <v>166</v>
      </c>
      <c r="E37" s="46" t="s">
        <v>166</v>
      </c>
      <c r="F37" s="46" t="s">
        <v>166</v>
      </c>
      <c r="G37" s="46" t="s">
        <v>166</v>
      </c>
      <c r="H37" s="46" t="s">
        <v>166</v>
      </c>
      <c r="I37" s="47" t="s">
        <v>166</v>
      </c>
      <c r="J37" s="4">
        <v>90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/>
    </row>
    <row r="38" spans="2:17" x14ac:dyDescent="0.25">
      <c r="B38" s="6">
        <v>30</v>
      </c>
      <c r="C38" s="4" t="s">
        <v>199</v>
      </c>
      <c r="D38" s="45" t="s">
        <v>167</v>
      </c>
      <c r="E38" s="46" t="s">
        <v>167</v>
      </c>
      <c r="F38" s="46" t="s">
        <v>167</v>
      </c>
      <c r="G38" s="46" t="s">
        <v>167</v>
      </c>
      <c r="H38" s="46" t="s">
        <v>167</v>
      </c>
      <c r="I38" s="47" t="s">
        <v>167</v>
      </c>
      <c r="J38" s="4">
        <v>90</v>
      </c>
      <c r="K38" s="4">
        <v>0</v>
      </c>
      <c r="L38" s="4">
        <v>0</v>
      </c>
      <c r="M38" s="4">
        <v>0</v>
      </c>
      <c r="N38" s="4">
        <v>0</v>
      </c>
      <c r="O38" s="4">
        <v>0</v>
      </c>
      <c r="P38" s="4">
        <v>0</v>
      </c>
      <c r="Q38" s="10"/>
    </row>
    <row r="39" spans="2:17" x14ac:dyDescent="0.25">
      <c r="B39" s="6">
        <v>31</v>
      </c>
      <c r="C39" s="4" t="s">
        <v>200</v>
      </c>
      <c r="D39" s="45" t="s">
        <v>168</v>
      </c>
      <c r="E39" s="46" t="s">
        <v>168</v>
      </c>
      <c r="F39" s="46" t="s">
        <v>168</v>
      </c>
      <c r="G39" s="46" t="s">
        <v>168</v>
      </c>
      <c r="H39" s="46" t="s">
        <v>168</v>
      </c>
      <c r="I39" s="47" t="s">
        <v>168</v>
      </c>
      <c r="J39" s="4">
        <v>85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10"/>
    </row>
    <row r="40" spans="2:17" x14ac:dyDescent="0.25">
      <c r="B40" s="6">
        <v>32</v>
      </c>
      <c r="C40" s="4" t="s">
        <v>201</v>
      </c>
      <c r="D40" s="45" t="s">
        <v>169</v>
      </c>
      <c r="E40" s="46" t="s">
        <v>169</v>
      </c>
      <c r="F40" s="46" t="s">
        <v>169</v>
      </c>
      <c r="G40" s="46" t="s">
        <v>169</v>
      </c>
      <c r="H40" s="46" t="s">
        <v>169</v>
      </c>
      <c r="I40" s="47" t="s">
        <v>169</v>
      </c>
      <c r="J40" s="4">
        <v>85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10"/>
    </row>
    <row r="41" spans="2:17" x14ac:dyDescent="0.25">
      <c r="B41" s="6"/>
      <c r="C41" s="6"/>
      <c r="D41" s="48"/>
      <c r="E41" s="48"/>
      <c r="F41" s="48"/>
      <c r="G41" s="48"/>
      <c r="H41" s="48"/>
      <c r="I41" s="48"/>
      <c r="J41" s="9"/>
      <c r="K41" s="9"/>
      <c r="L41" s="4"/>
      <c r="M41" s="4"/>
      <c r="N41" s="4"/>
      <c r="O41" s="4"/>
      <c r="P41" s="4"/>
      <c r="Q41" s="10"/>
    </row>
    <row r="42" spans="2:17" x14ac:dyDescent="0.25">
      <c r="B42" s="6"/>
      <c r="C42" s="6"/>
      <c r="D42" s="48"/>
      <c r="E42" s="48"/>
      <c r="F42" s="48"/>
      <c r="G42" s="48"/>
      <c r="H42" s="48"/>
      <c r="I42" s="48"/>
      <c r="J42" s="9"/>
      <c r="K42" s="9"/>
      <c r="L42" s="4"/>
      <c r="M42" s="4"/>
      <c r="N42" s="4"/>
      <c r="O42" s="4"/>
      <c r="P42" s="4"/>
      <c r="Q42" s="10"/>
    </row>
    <row r="43" spans="2:17" x14ac:dyDescent="0.25">
      <c r="B43" s="6"/>
      <c r="C43" s="6"/>
      <c r="D43" s="34"/>
      <c r="E43" s="34"/>
      <c r="F43" s="34"/>
      <c r="G43" s="34"/>
      <c r="H43" s="34"/>
      <c r="I43" s="34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/>
      <c r="C44" s="6"/>
      <c r="D44" s="34"/>
      <c r="E44" s="34"/>
      <c r="F44" s="34"/>
      <c r="G44" s="34"/>
      <c r="H44" s="34"/>
      <c r="I44" s="34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/>
      <c r="C45" s="6"/>
      <c r="D45" s="34"/>
      <c r="E45" s="34"/>
      <c r="F45" s="34"/>
      <c r="G45" s="34"/>
      <c r="H45" s="34"/>
      <c r="I45" s="34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/>
      <c r="C46" s="6"/>
      <c r="D46" s="34"/>
      <c r="E46" s="34"/>
      <c r="F46" s="34"/>
      <c r="G46" s="34"/>
      <c r="H46" s="34"/>
      <c r="I46" s="34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/>
      <c r="C47" s="7"/>
      <c r="D47" s="34"/>
      <c r="E47" s="34"/>
      <c r="F47" s="34"/>
      <c r="G47" s="34"/>
      <c r="H47" s="34"/>
      <c r="I47" s="34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/>
      <c r="C48" s="7"/>
      <c r="D48" s="34"/>
      <c r="E48" s="34"/>
      <c r="F48" s="34"/>
      <c r="G48" s="34"/>
      <c r="H48" s="34"/>
      <c r="I48" s="34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/>
      <c r="C49" s="7"/>
      <c r="D49" s="34"/>
      <c r="E49" s="34"/>
      <c r="F49" s="34"/>
      <c r="G49" s="34"/>
      <c r="H49" s="34"/>
      <c r="I49" s="34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/>
      <c r="C50" s="7"/>
      <c r="D50" s="34"/>
      <c r="E50" s="34"/>
      <c r="F50" s="34"/>
      <c r="G50" s="34"/>
      <c r="H50" s="34"/>
      <c r="I50" s="34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/>
      <c r="C51" s="7"/>
      <c r="D51" s="34"/>
      <c r="E51" s="34"/>
      <c r="F51" s="34"/>
      <c r="G51" s="34"/>
      <c r="H51" s="34"/>
      <c r="I51" s="34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/>
      <c r="C52" s="7"/>
      <c r="D52" s="34"/>
      <c r="E52" s="34"/>
      <c r="F52" s="34"/>
      <c r="G52" s="34"/>
      <c r="H52" s="34"/>
      <c r="I52" s="34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/>
      <c r="C53" s="7"/>
      <c r="D53" s="34"/>
      <c r="E53" s="34"/>
      <c r="F53" s="34"/>
      <c r="G53" s="34"/>
      <c r="H53" s="34"/>
      <c r="I53" s="34"/>
      <c r="J53" s="4"/>
      <c r="K53" s="4"/>
      <c r="L53" s="4"/>
      <c r="M53" s="4"/>
      <c r="N53" s="4"/>
      <c r="O53" s="4"/>
      <c r="P53" s="4"/>
      <c r="Q53" s="10"/>
    </row>
    <row r="54" spans="2:17" x14ac:dyDescent="0.25">
      <c r="B54" s="6"/>
      <c r="C54" s="7"/>
      <c r="D54" s="34"/>
      <c r="E54" s="34"/>
      <c r="F54" s="34"/>
      <c r="G54" s="34"/>
      <c r="H54" s="34"/>
      <c r="I54" s="34"/>
      <c r="J54" s="4"/>
      <c r="K54" s="4"/>
      <c r="L54" s="4"/>
      <c r="M54" s="4"/>
      <c r="N54" s="4"/>
      <c r="O54" s="4"/>
      <c r="P54" s="4"/>
      <c r="Q54" s="10"/>
    </row>
    <row r="55" spans="2:17" x14ac:dyDescent="0.25">
      <c r="B55" s="6"/>
      <c r="C55" s="3"/>
      <c r="D55" s="35"/>
      <c r="E55" s="36"/>
      <c r="F55" s="36"/>
      <c r="G55" s="36"/>
      <c r="H55" s="36"/>
      <c r="I55" s="37"/>
      <c r="J55" s="3"/>
      <c r="K55" s="3"/>
      <c r="L55" s="3"/>
      <c r="M55" s="3"/>
      <c r="N55" s="3"/>
      <c r="O55" s="3"/>
      <c r="P55" s="3"/>
      <c r="Q55" s="10"/>
    </row>
    <row r="56" spans="2:17" x14ac:dyDescent="0.25">
      <c r="C56" s="28"/>
      <c r="D56" s="28"/>
      <c r="E56" s="1"/>
      <c r="H56" s="32" t="s">
        <v>19</v>
      </c>
      <c r="I56" s="32"/>
      <c r="J56" s="11">
        <f>COUNTIF(J10:J55,"&gt;=70")</f>
        <v>31</v>
      </c>
      <c r="K56" s="11">
        <f t="shared" ref="K56:P56" si="1">COUNTIF(K10:K55,"&gt;=70")</f>
        <v>0</v>
      </c>
      <c r="L56" s="11">
        <f t="shared" si="1"/>
        <v>0</v>
      </c>
      <c r="M56" s="11">
        <f t="shared" si="1"/>
        <v>0</v>
      </c>
      <c r="N56" s="11">
        <f t="shared" si="1"/>
        <v>0</v>
      </c>
      <c r="O56" s="11">
        <f t="shared" si="1"/>
        <v>0</v>
      </c>
      <c r="P56" s="11">
        <f t="shared" si="1"/>
        <v>0</v>
      </c>
      <c r="Q56" s="15">
        <f t="shared" ref="Q56" si="2">COUNTIF(Q10:Q50,"&gt;=70")</f>
        <v>0</v>
      </c>
    </row>
    <row r="57" spans="2:17" x14ac:dyDescent="0.25">
      <c r="C57" s="28"/>
      <c r="D57" s="28"/>
      <c r="E57" s="8"/>
      <c r="H57" s="33" t="s">
        <v>20</v>
      </c>
      <c r="I57" s="33"/>
      <c r="J57" s="12">
        <f>COUNTIF(J10:J55,"&lt;70")</f>
        <v>0</v>
      </c>
      <c r="K57" s="12">
        <f t="shared" ref="K57:Q57" si="3">COUNTIF(K10:K55,"&lt;70")</f>
        <v>31</v>
      </c>
      <c r="L57" s="12">
        <f t="shared" si="3"/>
        <v>31</v>
      </c>
      <c r="M57" s="12">
        <f t="shared" si="3"/>
        <v>31</v>
      </c>
      <c r="N57" s="12">
        <f t="shared" si="3"/>
        <v>31</v>
      </c>
      <c r="O57" s="12">
        <f t="shared" si="3"/>
        <v>31</v>
      </c>
      <c r="P57" s="12">
        <f t="shared" si="3"/>
        <v>31</v>
      </c>
      <c r="Q57" s="12">
        <f t="shared" si="3"/>
        <v>0</v>
      </c>
    </row>
    <row r="58" spans="2:17" x14ac:dyDescent="0.25">
      <c r="C58" s="28"/>
      <c r="D58" s="28"/>
      <c r="E58" s="28"/>
      <c r="H58" s="33" t="s">
        <v>21</v>
      </c>
      <c r="I58" s="33"/>
      <c r="J58" s="12">
        <f>COUNT(J10:J55)</f>
        <v>31</v>
      </c>
      <c r="K58" s="12">
        <f t="shared" ref="K58:Q58" si="4">COUNT(K10:K55)</f>
        <v>31</v>
      </c>
      <c r="L58" s="12">
        <f t="shared" si="4"/>
        <v>31</v>
      </c>
      <c r="M58" s="12">
        <f t="shared" si="4"/>
        <v>31</v>
      </c>
      <c r="N58" s="12">
        <f t="shared" si="4"/>
        <v>31</v>
      </c>
      <c r="O58" s="12">
        <f t="shared" si="4"/>
        <v>31</v>
      </c>
      <c r="P58" s="12">
        <f t="shared" si="4"/>
        <v>31</v>
      </c>
      <c r="Q58" s="12">
        <f t="shared" si="4"/>
        <v>0</v>
      </c>
    </row>
    <row r="59" spans="2:17" x14ac:dyDescent="0.25">
      <c r="C59" s="28"/>
      <c r="D59" s="28"/>
      <c r="E59" s="1"/>
      <c r="H59" s="25" t="s">
        <v>16</v>
      </c>
      <c r="I59" s="25"/>
      <c r="J59" s="13">
        <f>J56/J58</f>
        <v>1</v>
      </c>
      <c r="K59" s="14">
        <f t="shared" ref="K59:Q59" si="5">K56/K58</f>
        <v>0</v>
      </c>
      <c r="L59" s="14">
        <f t="shared" si="5"/>
        <v>0</v>
      </c>
      <c r="M59" s="14">
        <f t="shared" si="5"/>
        <v>0</v>
      </c>
      <c r="N59" s="14">
        <f t="shared" si="5"/>
        <v>0</v>
      </c>
      <c r="O59" s="14">
        <f t="shared" si="5"/>
        <v>0</v>
      </c>
      <c r="P59" s="14">
        <f t="shared" si="5"/>
        <v>0</v>
      </c>
      <c r="Q59" s="14" t="e">
        <f t="shared" si="5"/>
        <v>#DIV/0!</v>
      </c>
    </row>
    <row r="60" spans="2:17" x14ac:dyDescent="0.25">
      <c r="C60" s="28"/>
      <c r="D60" s="28"/>
      <c r="E60" s="1"/>
      <c r="H60" s="25" t="s">
        <v>17</v>
      </c>
      <c r="I60" s="25"/>
      <c r="J60" s="13">
        <f>J57/J58</f>
        <v>0</v>
      </c>
      <c r="K60" s="13">
        <f t="shared" ref="K60:Q60" si="6">K57/K58</f>
        <v>1</v>
      </c>
      <c r="L60" s="14">
        <f t="shared" si="6"/>
        <v>1</v>
      </c>
      <c r="M60" s="14">
        <f t="shared" si="6"/>
        <v>1</v>
      </c>
      <c r="N60" s="14">
        <f t="shared" si="6"/>
        <v>1</v>
      </c>
      <c r="O60" s="14">
        <f t="shared" si="6"/>
        <v>1</v>
      </c>
      <c r="P60" s="14">
        <f t="shared" si="6"/>
        <v>1</v>
      </c>
      <c r="Q60" s="14" t="e">
        <f t="shared" si="6"/>
        <v>#DIV/0!</v>
      </c>
    </row>
    <row r="61" spans="2:17" x14ac:dyDescent="0.25">
      <c r="C61" s="28"/>
      <c r="D61" s="28"/>
      <c r="E61" s="8"/>
    </row>
    <row r="62" spans="2:17" x14ac:dyDescent="0.25">
      <c r="C62" s="1"/>
      <c r="D62" s="1"/>
      <c r="E62" s="8"/>
    </row>
    <row r="63" spans="2:17" x14ac:dyDescent="0.25">
      <c r="J63" s="27"/>
      <c r="K63" s="27"/>
      <c r="L63" s="27"/>
      <c r="M63" s="27"/>
      <c r="N63" s="27"/>
      <c r="O63" s="27"/>
      <c r="P63" s="27"/>
    </row>
    <row r="64" spans="2:17" x14ac:dyDescent="0.25">
      <c r="J64" s="26" t="s">
        <v>18</v>
      </c>
      <c r="K64" s="26"/>
      <c r="L64" s="26"/>
      <c r="M64" s="26"/>
      <c r="N64" s="26"/>
      <c r="O64" s="26"/>
      <c r="P64" s="26"/>
    </row>
  </sheetData>
  <mergeCells count="69">
    <mergeCell ref="C60:D60"/>
    <mergeCell ref="H60:I60"/>
    <mergeCell ref="C61:D61"/>
    <mergeCell ref="J63:P63"/>
    <mergeCell ref="J64:P64"/>
    <mergeCell ref="C57:D57"/>
    <mergeCell ref="H57:I57"/>
    <mergeCell ref="C58:E58"/>
    <mergeCell ref="H58:I58"/>
    <mergeCell ref="C59:D59"/>
    <mergeCell ref="H59:I59"/>
    <mergeCell ref="D52:I52"/>
    <mergeCell ref="D53:I53"/>
    <mergeCell ref="D54:I54"/>
    <mergeCell ref="D55:I55"/>
    <mergeCell ref="C56:D56"/>
    <mergeCell ref="H56:I56"/>
    <mergeCell ref="D51:I51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50:I50"/>
    <mergeCell ref="D39:I39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38:I38"/>
    <mergeCell ref="D26:I26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27:I27"/>
    <mergeCell ref="D14:I14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10:I10"/>
    <mergeCell ref="D11:I11"/>
    <mergeCell ref="D12:I12"/>
    <mergeCell ref="D13:I13"/>
    <mergeCell ref="D9:I9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62"/>
  <sheetViews>
    <sheetView tabSelected="1" zoomScale="84" zoomScaleNormal="84" workbookViewId="0">
      <selection activeCell="J27" sqref="J27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21" ht="15.75" x14ac:dyDescent="0.25">
      <c r="B2" s="38" t="s">
        <v>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</row>
    <row r="3" spans="2:21" x14ac:dyDescent="0.25">
      <c r="C3" s="39" t="s">
        <v>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"/>
      <c r="R3" s="1"/>
    </row>
    <row r="4" spans="2:21" x14ac:dyDescent="0.25">
      <c r="C4" t="s">
        <v>0</v>
      </c>
      <c r="D4" s="40" t="s">
        <v>202</v>
      </c>
      <c r="E4" s="40"/>
      <c r="F4" s="40"/>
      <c r="G4" s="40"/>
      <c r="I4" t="s">
        <v>1</v>
      </c>
      <c r="J4" s="41" t="s">
        <v>203</v>
      </c>
      <c r="K4" s="41"/>
      <c r="M4" t="s">
        <v>2</v>
      </c>
      <c r="N4" s="42">
        <v>45924</v>
      </c>
      <c r="O4" s="42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1" t="s">
        <v>93</v>
      </c>
      <c r="E6" s="41"/>
      <c r="F6" s="41"/>
      <c r="G6" s="41"/>
      <c r="I6" s="28" t="s">
        <v>22</v>
      </c>
      <c r="J6" s="28"/>
      <c r="K6" s="44" t="s">
        <v>94</v>
      </c>
      <c r="L6" s="44"/>
      <c r="M6" s="44"/>
      <c r="N6" s="44"/>
      <c r="O6" s="44"/>
      <c r="P6" s="44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3" t="s">
        <v>5</v>
      </c>
      <c r="E8" s="43"/>
      <c r="F8" s="43"/>
      <c r="G8" s="43"/>
      <c r="H8" s="43"/>
      <c r="I8" s="4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1" x14ac:dyDescent="0.25">
      <c r="B9" s="6">
        <v>1</v>
      </c>
      <c r="C9" s="4" t="s">
        <v>222</v>
      </c>
      <c r="D9" s="49" t="s">
        <v>204</v>
      </c>
      <c r="E9" s="49" t="s">
        <v>204</v>
      </c>
      <c r="F9" s="49" t="s">
        <v>204</v>
      </c>
      <c r="G9" s="49" t="s">
        <v>204</v>
      </c>
      <c r="H9" s="49" t="s">
        <v>204</v>
      </c>
      <c r="I9" s="49" t="s">
        <v>204</v>
      </c>
      <c r="J9" s="4">
        <v>85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/>
      <c r="U9" s="1"/>
    </row>
    <row r="10" spans="2:21" x14ac:dyDescent="0.25">
      <c r="B10" s="6">
        <f>B9+1</f>
        <v>2</v>
      </c>
      <c r="C10" s="4" t="s">
        <v>223</v>
      </c>
      <c r="D10" s="49" t="s">
        <v>205</v>
      </c>
      <c r="E10" s="49" t="s">
        <v>205</v>
      </c>
      <c r="F10" s="49" t="s">
        <v>205</v>
      </c>
      <c r="G10" s="49" t="s">
        <v>205</v>
      </c>
      <c r="H10" s="49" t="s">
        <v>205</v>
      </c>
      <c r="I10" s="49" t="s">
        <v>205</v>
      </c>
      <c r="J10" s="4">
        <v>75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/>
      <c r="U10" s="1"/>
    </row>
    <row r="11" spans="2:21" x14ac:dyDescent="0.25">
      <c r="B11" s="6">
        <f t="shared" ref="B11:B53" si="0">B10+1</f>
        <v>3</v>
      </c>
      <c r="C11" s="4" t="s">
        <v>224</v>
      </c>
      <c r="D11" s="49" t="s">
        <v>206</v>
      </c>
      <c r="E11" s="49" t="s">
        <v>206</v>
      </c>
      <c r="F11" s="49" t="s">
        <v>206</v>
      </c>
      <c r="G11" s="49" t="s">
        <v>206</v>
      </c>
      <c r="H11" s="49" t="s">
        <v>206</v>
      </c>
      <c r="I11" s="49" t="s">
        <v>206</v>
      </c>
      <c r="J11" s="4">
        <v>90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/>
      <c r="U11" s="1"/>
    </row>
    <row r="12" spans="2:21" x14ac:dyDescent="0.25">
      <c r="B12" s="6">
        <f t="shared" si="0"/>
        <v>4</v>
      </c>
      <c r="C12" s="4" t="s">
        <v>225</v>
      </c>
      <c r="D12" s="49" t="s">
        <v>207</v>
      </c>
      <c r="E12" s="49" t="s">
        <v>207</v>
      </c>
      <c r="F12" s="49" t="s">
        <v>207</v>
      </c>
      <c r="G12" s="49" t="s">
        <v>207</v>
      </c>
      <c r="H12" s="49" t="s">
        <v>207</v>
      </c>
      <c r="I12" s="49" t="s">
        <v>207</v>
      </c>
      <c r="J12" s="4">
        <v>80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/>
      <c r="U12" s="1"/>
    </row>
    <row r="13" spans="2:21" x14ac:dyDescent="0.25">
      <c r="B13" s="6">
        <f t="shared" si="0"/>
        <v>5</v>
      </c>
      <c r="C13" s="4" t="s">
        <v>226</v>
      </c>
      <c r="D13" s="49" t="s">
        <v>208</v>
      </c>
      <c r="E13" s="49" t="s">
        <v>208</v>
      </c>
      <c r="F13" s="49" t="s">
        <v>208</v>
      </c>
      <c r="G13" s="49" t="s">
        <v>208</v>
      </c>
      <c r="H13" s="49" t="s">
        <v>208</v>
      </c>
      <c r="I13" s="49" t="s">
        <v>208</v>
      </c>
      <c r="J13" s="4">
        <v>90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/>
      <c r="U13" s="1"/>
    </row>
    <row r="14" spans="2:21" x14ac:dyDescent="0.25">
      <c r="B14" s="6">
        <f t="shared" si="0"/>
        <v>6</v>
      </c>
      <c r="C14" s="4" t="s">
        <v>227</v>
      </c>
      <c r="D14" s="49" t="s">
        <v>209</v>
      </c>
      <c r="E14" s="49" t="s">
        <v>209</v>
      </c>
      <c r="F14" s="49" t="s">
        <v>209</v>
      </c>
      <c r="G14" s="49" t="s">
        <v>209</v>
      </c>
      <c r="H14" s="49" t="s">
        <v>209</v>
      </c>
      <c r="I14" s="49" t="s">
        <v>209</v>
      </c>
      <c r="J14" s="4">
        <v>80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/>
      <c r="U14" s="1"/>
    </row>
    <row r="15" spans="2:21" x14ac:dyDescent="0.25">
      <c r="B15" s="6">
        <f t="shared" si="0"/>
        <v>7</v>
      </c>
      <c r="C15" s="4" t="s">
        <v>228</v>
      </c>
      <c r="D15" s="49" t="s">
        <v>210</v>
      </c>
      <c r="E15" s="49" t="s">
        <v>210</v>
      </c>
      <c r="F15" s="49" t="s">
        <v>210</v>
      </c>
      <c r="G15" s="49" t="s">
        <v>210</v>
      </c>
      <c r="H15" s="49" t="s">
        <v>210</v>
      </c>
      <c r="I15" s="49" t="s">
        <v>210</v>
      </c>
      <c r="J15" s="4">
        <v>75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/>
      <c r="U15" s="1"/>
    </row>
    <row r="16" spans="2:21" x14ac:dyDescent="0.25">
      <c r="B16" s="6">
        <f t="shared" si="0"/>
        <v>8</v>
      </c>
      <c r="C16" s="4" t="s">
        <v>229</v>
      </c>
      <c r="D16" s="49" t="s">
        <v>211</v>
      </c>
      <c r="E16" s="49" t="s">
        <v>211</v>
      </c>
      <c r="F16" s="49" t="s">
        <v>211</v>
      </c>
      <c r="G16" s="49" t="s">
        <v>211</v>
      </c>
      <c r="H16" s="49" t="s">
        <v>211</v>
      </c>
      <c r="I16" s="49" t="s">
        <v>211</v>
      </c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/>
      <c r="U16" s="1"/>
    </row>
    <row r="17" spans="2:21" x14ac:dyDescent="0.25">
      <c r="B17" s="6">
        <f t="shared" si="0"/>
        <v>9</v>
      </c>
      <c r="C17" s="4" t="s">
        <v>230</v>
      </c>
      <c r="D17" s="49" t="s">
        <v>212</v>
      </c>
      <c r="E17" s="49" t="s">
        <v>212</v>
      </c>
      <c r="F17" s="49" t="s">
        <v>212</v>
      </c>
      <c r="G17" s="49" t="s">
        <v>212</v>
      </c>
      <c r="H17" s="49" t="s">
        <v>212</v>
      </c>
      <c r="I17" s="49" t="s">
        <v>212</v>
      </c>
      <c r="J17" s="4">
        <v>85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/>
      <c r="U17" s="1"/>
    </row>
    <row r="18" spans="2:21" x14ac:dyDescent="0.25">
      <c r="B18" s="6">
        <f t="shared" si="0"/>
        <v>10</v>
      </c>
      <c r="C18" s="4" t="s">
        <v>231</v>
      </c>
      <c r="D18" s="49" t="s">
        <v>213</v>
      </c>
      <c r="E18" s="49" t="s">
        <v>213</v>
      </c>
      <c r="F18" s="49" t="s">
        <v>213</v>
      </c>
      <c r="G18" s="49" t="s">
        <v>213</v>
      </c>
      <c r="H18" s="49" t="s">
        <v>213</v>
      </c>
      <c r="I18" s="49" t="s">
        <v>213</v>
      </c>
      <c r="J18" s="4">
        <v>80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/>
      <c r="U18" s="1"/>
    </row>
    <row r="19" spans="2:21" x14ac:dyDescent="0.25">
      <c r="B19" s="6">
        <f t="shared" si="0"/>
        <v>11</v>
      </c>
      <c r="C19" s="4" t="s">
        <v>232</v>
      </c>
      <c r="D19" s="49" t="s">
        <v>214</v>
      </c>
      <c r="E19" s="49" t="s">
        <v>214</v>
      </c>
      <c r="F19" s="49" t="s">
        <v>214</v>
      </c>
      <c r="G19" s="49" t="s">
        <v>214</v>
      </c>
      <c r="H19" s="49" t="s">
        <v>214</v>
      </c>
      <c r="I19" s="49" t="s">
        <v>214</v>
      </c>
      <c r="J19" s="4">
        <v>75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/>
      <c r="U19" s="1"/>
    </row>
    <row r="20" spans="2:21" x14ac:dyDescent="0.25">
      <c r="B20" s="6">
        <f t="shared" si="0"/>
        <v>12</v>
      </c>
      <c r="C20" s="4" t="s">
        <v>233</v>
      </c>
      <c r="D20" s="49" t="s">
        <v>215</v>
      </c>
      <c r="E20" s="49" t="s">
        <v>215</v>
      </c>
      <c r="F20" s="49" t="s">
        <v>215</v>
      </c>
      <c r="G20" s="49" t="s">
        <v>215</v>
      </c>
      <c r="H20" s="49" t="s">
        <v>215</v>
      </c>
      <c r="I20" s="49" t="s">
        <v>215</v>
      </c>
      <c r="J20" s="4">
        <v>60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/>
      <c r="U20" s="1"/>
    </row>
    <row r="21" spans="2:21" x14ac:dyDescent="0.25">
      <c r="B21" s="6">
        <f t="shared" si="0"/>
        <v>13</v>
      </c>
      <c r="C21" s="4" t="s">
        <v>234</v>
      </c>
      <c r="D21" s="49" t="s">
        <v>216</v>
      </c>
      <c r="E21" s="49" t="s">
        <v>216</v>
      </c>
      <c r="F21" s="49" t="s">
        <v>216</v>
      </c>
      <c r="G21" s="49" t="s">
        <v>216</v>
      </c>
      <c r="H21" s="49" t="s">
        <v>216</v>
      </c>
      <c r="I21" s="49" t="s">
        <v>216</v>
      </c>
      <c r="J21" s="4">
        <v>75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/>
      <c r="U21" s="1"/>
    </row>
    <row r="22" spans="2:21" x14ac:dyDescent="0.25">
      <c r="B22" s="6">
        <f t="shared" si="0"/>
        <v>14</v>
      </c>
      <c r="C22" s="4" t="s">
        <v>235</v>
      </c>
      <c r="D22" s="45" t="s">
        <v>217</v>
      </c>
      <c r="E22" s="46" t="s">
        <v>217</v>
      </c>
      <c r="F22" s="46" t="s">
        <v>217</v>
      </c>
      <c r="G22" s="46" t="s">
        <v>217</v>
      </c>
      <c r="H22" s="46" t="s">
        <v>217</v>
      </c>
      <c r="I22" s="47" t="s">
        <v>217</v>
      </c>
      <c r="J22" s="4">
        <v>85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/>
      <c r="U22" s="1"/>
    </row>
    <row r="23" spans="2:21" x14ac:dyDescent="0.25">
      <c r="B23" s="6">
        <f t="shared" si="0"/>
        <v>15</v>
      </c>
      <c r="C23" s="4" t="s">
        <v>236</v>
      </c>
      <c r="D23" s="49" t="s">
        <v>218</v>
      </c>
      <c r="E23" s="49" t="s">
        <v>218</v>
      </c>
      <c r="F23" s="49" t="s">
        <v>218</v>
      </c>
      <c r="G23" s="49" t="s">
        <v>218</v>
      </c>
      <c r="H23" s="49" t="s">
        <v>218</v>
      </c>
      <c r="I23" s="49" t="s">
        <v>218</v>
      </c>
      <c r="J23" s="4">
        <v>75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/>
      <c r="U23" s="1"/>
    </row>
    <row r="24" spans="2:21" x14ac:dyDescent="0.25">
      <c r="B24" s="6">
        <f t="shared" si="0"/>
        <v>16</v>
      </c>
      <c r="C24" s="4" t="s">
        <v>237</v>
      </c>
      <c r="D24" s="49" t="s">
        <v>219</v>
      </c>
      <c r="E24" s="49" t="s">
        <v>219</v>
      </c>
      <c r="F24" s="49" t="s">
        <v>219</v>
      </c>
      <c r="G24" s="49" t="s">
        <v>219</v>
      </c>
      <c r="H24" s="49" t="s">
        <v>219</v>
      </c>
      <c r="I24" s="49" t="s">
        <v>219</v>
      </c>
      <c r="J24" s="4">
        <v>80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/>
      <c r="U24" s="1"/>
    </row>
    <row r="25" spans="2:21" x14ac:dyDescent="0.25">
      <c r="B25" s="6">
        <f t="shared" si="0"/>
        <v>17</v>
      </c>
      <c r="C25" s="4" t="s">
        <v>238</v>
      </c>
      <c r="D25" s="49" t="s">
        <v>220</v>
      </c>
      <c r="E25" s="49" t="s">
        <v>220</v>
      </c>
      <c r="F25" s="49" t="s">
        <v>220</v>
      </c>
      <c r="G25" s="49" t="s">
        <v>220</v>
      </c>
      <c r="H25" s="49" t="s">
        <v>220</v>
      </c>
      <c r="I25" s="49" t="s">
        <v>220</v>
      </c>
      <c r="J25" s="4">
        <v>75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/>
      <c r="U25" s="1"/>
    </row>
    <row r="26" spans="2:21" x14ac:dyDescent="0.25">
      <c r="B26" s="6">
        <f t="shared" si="0"/>
        <v>18</v>
      </c>
      <c r="C26" s="4" t="s">
        <v>239</v>
      </c>
      <c r="D26" s="49" t="s">
        <v>221</v>
      </c>
      <c r="E26" s="49" t="s">
        <v>221</v>
      </c>
      <c r="F26" s="49" t="s">
        <v>221</v>
      </c>
      <c r="G26" s="49" t="s">
        <v>221</v>
      </c>
      <c r="H26" s="49" t="s">
        <v>221</v>
      </c>
      <c r="I26" s="49" t="s">
        <v>221</v>
      </c>
      <c r="J26" s="4">
        <v>85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/>
      <c r="U26" s="1"/>
    </row>
    <row r="27" spans="2:21" x14ac:dyDescent="0.25">
      <c r="B27" s="6">
        <f t="shared" si="0"/>
        <v>19</v>
      </c>
      <c r="C27" s="6"/>
      <c r="D27" s="48"/>
      <c r="E27" s="48"/>
      <c r="F27" s="48"/>
      <c r="G27" s="48"/>
      <c r="H27" s="48"/>
      <c r="I27" s="48"/>
      <c r="J27" s="4">
        <f>SUM(J9:J26)/18</f>
        <v>75</v>
      </c>
      <c r="K27" s="4"/>
      <c r="L27" s="4"/>
      <c r="M27" s="4"/>
      <c r="N27" s="4"/>
      <c r="O27" s="4"/>
      <c r="P27" s="4"/>
      <c r="Q27" s="10"/>
      <c r="U27" s="1"/>
    </row>
    <row r="28" spans="2:21" x14ac:dyDescent="0.25">
      <c r="B28" s="6">
        <f t="shared" si="0"/>
        <v>20</v>
      </c>
      <c r="C28" s="6"/>
      <c r="D28" s="48"/>
      <c r="E28" s="48"/>
      <c r="F28" s="48"/>
      <c r="G28" s="48"/>
      <c r="H28" s="48"/>
      <c r="I28" s="48"/>
      <c r="J28" s="4"/>
      <c r="K28" s="4"/>
      <c r="L28" s="4"/>
      <c r="M28" s="4"/>
      <c r="N28" s="4"/>
      <c r="O28" s="4"/>
      <c r="P28" s="4"/>
      <c r="Q28" s="10"/>
      <c r="U28" s="1"/>
    </row>
    <row r="29" spans="2:21" x14ac:dyDescent="0.25">
      <c r="B29" s="6">
        <f t="shared" si="0"/>
        <v>21</v>
      </c>
      <c r="C29" s="6"/>
      <c r="D29" s="48"/>
      <c r="E29" s="48"/>
      <c r="F29" s="48"/>
      <c r="G29" s="48"/>
      <c r="H29" s="48"/>
      <c r="I29" s="48"/>
      <c r="J29" s="4"/>
      <c r="K29" s="4"/>
      <c r="L29" s="4"/>
      <c r="M29" s="4"/>
      <c r="N29" s="4"/>
      <c r="O29" s="4"/>
      <c r="P29" s="4"/>
      <c r="Q29" s="10"/>
    </row>
    <row r="30" spans="2:21" x14ac:dyDescent="0.25">
      <c r="B30" s="6">
        <f t="shared" si="0"/>
        <v>22</v>
      </c>
      <c r="C30" s="6"/>
      <c r="D30" s="48"/>
      <c r="E30" s="48"/>
      <c r="F30" s="48"/>
      <c r="G30" s="48"/>
      <c r="H30" s="48"/>
      <c r="I30" s="48"/>
      <c r="J30" s="4"/>
      <c r="K30" s="4"/>
      <c r="L30" s="4"/>
      <c r="M30" s="4"/>
      <c r="N30" s="4"/>
      <c r="O30" s="4"/>
      <c r="P30" s="4"/>
      <c r="Q30" s="10"/>
    </row>
    <row r="31" spans="2:21" x14ac:dyDescent="0.25">
      <c r="B31" s="6">
        <f t="shared" si="0"/>
        <v>23</v>
      </c>
      <c r="C31" s="6"/>
      <c r="D31" s="48"/>
      <c r="E31" s="48"/>
      <c r="F31" s="48"/>
      <c r="G31" s="48"/>
      <c r="H31" s="48"/>
      <c r="I31" s="48"/>
      <c r="J31" s="4"/>
      <c r="K31" s="4"/>
      <c r="L31" s="4"/>
      <c r="M31" s="4"/>
      <c r="N31" s="4"/>
      <c r="O31" s="4"/>
      <c r="P31" s="4"/>
      <c r="Q31" s="10"/>
    </row>
    <row r="32" spans="2:21" x14ac:dyDescent="0.25">
      <c r="B32" s="6">
        <f t="shared" si="0"/>
        <v>24</v>
      </c>
      <c r="C32" s="6"/>
      <c r="D32" s="48"/>
      <c r="E32" s="48"/>
      <c r="F32" s="48"/>
      <c r="G32" s="48"/>
      <c r="H32" s="48"/>
      <c r="I32" s="48"/>
      <c r="J32" s="4"/>
      <c r="K32" s="4"/>
      <c r="L32" s="4"/>
      <c r="M32" s="4"/>
      <c r="N32" s="4"/>
      <c r="O32" s="4"/>
      <c r="P32" s="4"/>
      <c r="Q32" s="10"/>
    </row>
    <row r="33" spans="2:17" x14ac:dyDescent="0.25">
      <c r="B33" s="6">
        <f t="shared" si="0"/>
        <v>25</v>
      </c>
      <c r="C33" s="6"/>
      <c r="D33" s="48"/>
      <c r="E33" s="48"/>
      <c r="F33" s="48"/>
      <c r="G33" s="48"/>
      <c r="H33" s="48"/>
      <c r="I33" s="48"/>
      <c r="J33" s="4"/>
      <c r="K33" s="4"/>
      <c r="L33" s="4"/>
      <c r="M33" s="4"/>
      <c r="N33" s="4"/>
      <c r="O33" s="4"/>
      <c r="P33" s="4"/>
      <c r="Q33" s="10"/>
    </row>
    <row r="34" spans="2:17" x14ac:dyDescent="0.25">
      <c r="B34" s="6">
        <f t="shared" si="0"/>
        <v>26</v>
      </c>
      <c r="C34" s="6"/>
      <c r="D34" s="48"/>
      <c r="E34" s="48"/>
      <c r="F34" s="48"/>
      <c r="G34" s="48"/>
      <c r="H34" s="48"/>
      <c r="I34" s="48"/>
      <c r="J34" s="4"/>
      <c r="K34" s="4"/>
      <c r="L34" s="4"/>
      <c r="M34" s="4"/>
      <c r="N34" s="4"/>
      <c r="O34" s="4"/>
      <c r="P34" s="4"/>
      <c r="Q34" s="10"/>
    </row>
    <row r="35" spans="2:17" x14ac:dyDescent="0.25">
      <c r="B35" s="6">
        <f t="shared" si="0"/>
        <v>27</v>
      </c>
      <c r="C35" s="6"/>
      <c r="D35" s="48"/>
      <c r="E35" s="48"/>
      <c r="F35" s="48"/>
      <c r="G35" s="48"/>
      <c r="H35" s="48"/>
      <c r="I35" s="48"/>
      <c r="J35" s="4"/>
      <c r="K35" s="4"/>
      <c r="L35" s="4"/>
      <c r="M35" s="4"/>
      <c r="N35" s="4"/>
      <c r="O35" s="4"/>
      <c r="P35" s="4"/>
      <c r="Q35" s="10"/>
    </row>
    <row r="36" spans="2:17" x14ac:dyDescent="0.25">
      <c r="B36" s="6">
        <f t="shared" si="0"/>
        <v>28</v>
      </c>
      <c r="C36" s="6"/>
      <c r="D36" s="34"/>
      <c r="E36" s="34"/>
      <c r="F36" s="34"/>
      <c r="G36" s="34"/>
      <c r="H36" s="34"/>
      <c r="I36" s="34"/>
      <c r="J36" s="4"/>
      <c r="K36" s="4"/>
      <c r="L36" s="4"/>
      <c r="M36" s="4"/>
      <c r="N36" s="4"/>
      <c r="O36" s="4"/>
      <c r="P36" s="4"/>
      <c r="Q36" s="10"/>
    </row>
    <row r="37" spans="2:17" x14ac:dyDescent="0.25">
      <c r="B37" s="6">
        <f t="shared" si="0"/>
        <v>29</v>
      </c>
      <c r="C37" s="6"/>
      <c r="D37" s="34"/>
      <c r="E37" s="34"/>
      <c r="F37" s="34"/>
      <c r="G37" s="34"/>
      <c r="H37" s="34"/>
      <c r="I37" s="34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0"/>
        <v>30</v>
      </c>
      <c r="C38" s="6"/>
      <c r="D38" s="34"/>
      <c r="E38" s="34"/>
      <c r="F38" s="34"/>
      <c r="G38" s="34"/>
      <c r="H38" s="34"/>
      <c r="I38" s="34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0"/>
        <v>31</v>
      </c>
      <c r="C39" s="6"/>
      <c r="D39" s="34"/>
      <c r="E39" s="34"/>
      <c r="F39" s="34"/>
      <c r="G39" s="34"/>
      <c r="H39" s="34"/>
      <c r="I39" s="34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0"/>
        <v>32</v>
      </c>
      <c r="C40" s="6"/>
      <c r="D40" s="34"/>
      <c r="E40" s="34"/>
      <c r="F40" s="34"/>
      <c r="G40" s="34"/>
      <c r="H40" s="34"/>
      <c r="I40" s="34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0"/>
        <v>33</v>
      </c>
      <c r="C41" s="6"/>
      <c r="D41" s="34"/>
      <c r="E41" s="34"/>
      <c r="F41" s="34"/>
      <c r="G41" s="34"/>
      <c r="H41" s="34"/>
      <c r="I41" s="34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0"/>
        <v>34</v>
      </c>
      <c r="C42" s="6"/>
      <c r="D42" s="34"/>
      <c r="E42" s="34"/>
      <c r="F42" s="34"/>
      <c r="G42" s="34"/>
      <c r="H42" s="34"/>
      <c r="I42" s="34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0"/>
        <v>35</v>
      </c>
      <c r="C43" s="6"/>
      <c r="D43" s="34"/>
      <c r="E43" s="34"/>
      <c r="F43" s="34"/>
      <c r="G43" s="34"/>
      <c r="H43" s="34"/>
      <c r="I43" s="34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0"/>
        <v>36</v>
      </c>
      <c r="C44" s="6"/>
      <c r="D44" s="34"/>
      <c r="E44" s="34"/>
      <c r="F44" s="34"/>
      <c r="G44" s="34"/>
      <c r="H44" s="34"/>
      <c r="I44" s="34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0"/>
        <v>37</v>
      </c>
      <c r="C45" s="7"/>
      <c r="D45" s="34"/>
      <c r="E45" s="34"/>
      <c r="F45" s="34"/>
      <c r="G45" s="34"/>
      <c r="H45" s="34"/>
      <c r="I45" s="34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0"/>
        <v>38</v>
      </c>
      <c r="C46" s="7"/>
      <c r="D46" s="34"/>
      <c r="E46" s="34"/>
      <c r="F46" s="34"/>
      <c r="G46" s="34"/>
      <c r="H46" s="34"/>
      <c r="I46" s="34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0"/>
        <v>39</v>
      </c>
      <c r="C47" s="7"/>
      <c r="D47" s="34"/>
      <c r="E47" s="34"/>
      <c r="F47" s="34"/>
      <c r="G47" s="34"/>
      <c r="H47" s="34"/>
      <c r="I47" s="34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0"/>
        <v>40</v>
      </c>
      <c r="C48" s="7"/>
      <c r="D48" s="34"/>
      <c r="E48" s="34"/>
      <c r="F48" s="34"/>
      <c r="G48" s="34"/>
      <c r="H48" s="34"/>
      <c r="I48" s="34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0"/>
        <v>41</v>
      </c>
      <c r="C49" s="7"/>
      <c r="D49" s="34"/>
      <c r="E49" s="34"/>
      <c r="F49" s="34"/>
      <c r="G49" s="34"/>
      <c r="H49" s="34"/>
      <c r="I49" s="34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0"/>
        <v>42</v>
      </c>
      <c r="C50" s="7"/>
      <c r="D50" s="34"/>
      <c r="E50" s="34"/>
      <c r="F50" s="34"/>
      <c r="G50" s="34"/>
      <c r="H50" s="34"/>
      <c r="I50" s="34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0"/>
        <v>43</v>
      </c>
      <c r="C51" s="7"/>
      <c r="D51" s="34"/>
      <c r="E51" s="34"/>
      <c r="F51" s="34"/>
      <c r="G51" s="34"/>
      <c r="H51" s="34"/>
      <c r="I51" s="34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0"/>
        <v>44</v>
      </c>
      <c r="C52" s="7"/>
      <c r="D52" s="34"/>
      <c r="E52" s="34"/>
      <c r="F52" s="34"/>
      <c r="G52" s="34"/>
      <c r="H52" s="34"/>
      <c r="I52" s="34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0"/>
        <v>45</v>
      </c>
      <c r="C53" s="3"/>
      <c r="D53" s="35"/>
      <c r="E53" s="36"/>
      <c r="F53" s="36"/>
      <c r="G53" s="36"/>
      <c r="H53" s="36"/>
      <c r="I53" s="37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8"/>
      <c r="D54" s="28"/>
      <c r="E54" s="1"/>
      <c r="H54" s="32" t="s">
        <v>19</v>
      </c>
      <c r="I54" s="32"/>
      <c r="J54" s="11">
        <f>COUNTIF(J9:J53,"&gt;=70")</f>
        <v>17</v>
      </c>
      <c r="K54" s="11">
        <f t="shared" ref="K54:P54" si="1">COUNTIF(K9:K53,"&gt;=70")</f>
        <v>0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 t="shared" ref="Q54" si="2">COUNTIF(Q9:Q48,"&gt;=70")</f>
        <v>0</v>
      </c>
    </row>
    <row r="55" spans="2:17" x14ac:dyDescent="0.25">
      <c r="C55" s="28"/>
      <c r="D55" s="28"/>
      <c r="E55" s="8"/>
      <c r="H55" s="33" t="s">
        <v>20</v>
      </c>
      <c r="I55" s="33"/>
      <c r="J55" s="12">
        <f>COUNTIF(J9:J53,"&lt;70")</f>
        <v>2</v>
      </c>
      <c r="K55" s="12">
        <f t="shared" ref="K55:Q55" si="3">COUNTIF(K9:K53,"&lt;70")</f>
        <v>18</v>
      </c>
      <c r="L55" s="12">
        <f t="shared" si="3"/>
        <v>18</v>
      </c>
      <c r="M55" s="12">
        <f t="shared" si="3"/>
        <v>18</v>
      </c>
      <c r="N55" s="12">
        <f t="shared" si="3"/>
        <v>18</v>
      </c>
      <c r="O55" s="12">
        <f t="shared" si="3"/>
        <v>18</v>
      </c>
      <c r="P55" s="12">
        <f t="shared" si="3"/>
        <v>18</v>
      </c>
      <c r="Q55" s="12">
        <f t="shared" si="3"/>
        <v>0</v>
      </c>
    </row>
    <row r="56" spans="2:17" x14ac:dyDescent="0.25">
      <c r="C56" s="28"/>
      <c r="D56" s="28"/>
      <c r="E56" s="28"/>
      <c r="H56" s="33" t="s">
        <v>21</v>
      </c>
      <c r="I56" s="33"/>
      <c r="J56" s="12">
        <f>COUNT(J9:J53)</f>
        <v>19</v>
      </c>
      <c r="K56" s="12">
        <f t="shared" ref="K56:Q56" si="4">COUNT(K9:K53)</f>
        <v>18</v>
      </c>
      <c r="L56" s="12">
        <f t="shared" si="4"/>
        <v>18</v>
      </c>
      <c r="M56" s="12">
        <f t="shared" si="4"/>
        <v>18</v>
      </c>
      <c r="N56" s="12">
        <f t="shared" si="4"/>
        <v>18</v>
      </c>
      <c r="O56" s="12">
        <f t="shared" si="4"/>
        <v>18</v>
      </c>
      <c r="P56" s="12">
        <f t="shared" si="4"/>
        <v>18</v>
      </c>
      <c r="Q56" s="12">
        <f t="shared" si="4"/>
        <v>0</v>
      </c>
    </row>
    <row r="57" spans="2:17" x14ac:dyDescent="0.25">
      <c r="C57" s="28"/>
      <c r="D57" s="28"/>
      <c r="E57" s="1"/>
      <c r="H57" s="25" t="s">
        <v>16</v>
      </c>
      <c r="I57" s="25"/>
      <c r="J57" s="13">
        <f>J54/J56</f>
        <v>0.89473684210526316</v>
      </c>
      <c r="K57" s="14">
        <f t="shared" ref="K57:Q57" si="5">K54/K56</f>
        <v>0</v>
      </c>
      <c r="L57" s="14">
        <f t="shared" si="5"/>
        <v>0</v>
      </c>
      <c r="M57" s="14">
        <f t="shared" si="5"/>
        <v>0</v>
      </c>
      <c r="N57" s="14">
        <f t="shared" si="5"/>
        <v>0</v>
      </c>
      <c r="O57" s="14">
        <f t="shared" si="5"/>
        <v>0</v>
      </c>
      <c r="P57" s="14">
        <f t="shared" si="5"/>
        <v>0</v>
      </c>
      <c r="Q57" s="14" t="e">
        <f t="shared" si="5"/>
        <v>#DIV/0!</v>
      </c>
    </row>
    <row r="58" spans="2:17" x14ac:dyDescent="0.25">
      <c r="C58" s="28"/>
      <c r="D58" s="28"/>
      <c r="E58" s="1"/>
      <c r="H58" s="25" t="s">
        <v>17</v>
      </c>
      <c r="I58" s="25"/>
      <c r="J58" s="13">
        <f>J55/J56</f>
        <v>0.10526315789473684</v>
      </c>
      <c r="K58" s="13">
        <f t="shared" ref="K58:Q58" si="6">K55/K56</f>
        <v>1</v>
      </c>
      <c r="L58" s="14">
        <f t="shared" si="6"/>
        <v>1</v>
      </c>
      <c r="M58" s="14">
        <f t="shared" si="6"/>
        <v>1</v>
      </c>
      <c r="N58" s="14">
        <f t="shared" si="6"/>
        <v>1</v>
      </c>
      <c r="O58" s="14">
        <f t="shared" si="6"/>
        <v>1</v>
      </c>
      <c r="P58" s="14">
        <f t="shared" si="6"/>
        <v>1</v>
      </c>
      <c r="Q58" s="14" t="e">
        <f t="shared" si="6"/>
        <v>#DIV/0!</v>
      </c>
    </row>
    <row r="59" spans="2:17" x14ac:dyDescent="0.25">
      <c r="C59" s="28"/>
      <c r="D59" s="28"/>
      <c r="E59" s="8"/>
    </row>
    <row r="60" spans="2:17" x14ac:dyDescent="0.25">
      <c r="C60" s="1"/>
      <c r="D60" s="1"/>
      <c r="E60" s="8"/>
    </row>
    <row r="61" spans="2:17" x14ac:dyDescent="0.25">
      <c r="J61" s="27"/>
      <c r="K61" s="27"/>
      <c r="L61" s="27"/>
      <c r="M61" s="27"/>
      <c r="N61" s="27"/>
      <c r="O61" s="27"/>
      <c r="P61" s="27"/>
    </row>
    <row r="62" spans="2:17" x14ac:dyDescent="0.25">
      <c r="J62" s="26" t="s">
        <v>18</v>
      </c>
      <c r="K62" s="26"/>
      <c r="L62" s="26"/>
      <c r="M62" s="26"/>
      <c r="N62" s="26"/>
      <c r="O62" s="26"/>
      <c r="P62" s="26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0:I30"/>
    <mergeCell ref="D31:I31"/>
    <mergeCell ref="D37:I37"/>
    <mergeCell ref="D33:I33"/>
    <mergeCell ref="D28:I28"/>
    <mergeCell ref="D34:I34"/>
    <mergeCell ref="D35:I35"/>
    <mergeCell ref="D36:I36"/>
    <mergeCell ref="D32:I32"/>
    <mergeCell ref="D15:I15"/>
    <mergeCell ref="D16:I16"/>
    <mergeCell ref="D17:I17"/>
    <mergeCell ref="D18:I18"/>
    <mergeCell ref="D19:I19"/>
    <mergeCell ref="D27:I27"/>
    <mergeCell ref="D22:I22"/>
    <mergeCell ref="D21:I21"/>
    <mergeCell ref="D29:I29"/>
    <mergeCell ref="D20:I20"/>
    <mergeCell ref="D23:I23"/>
    <mergeCell ref="D24:I24"/>
    <mergeCell ref="D25:I25"/>
    <mergeCell ref="D26:I26"/>
    <mergeCell ref="D14:I1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U62"/>
  <sheetViews>
    <sheetView topLeftCell="A4" zoomScale="84" zoomScaleNormal="84" workbookViewId="0">
      <selection activeCell="S29" sqref="S29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6" width="5.7109375" customWidth="1"/>
    <col min="17" max="17" width="8.7109375" customWidth="1"/>
    <col min="18" max="19" width="5.7109375" customWidth="1"/>
  </cols>
  <sheetData>
    <row r="2" spans="2:18" ht="15.75" x14ac:dyDescent="0.25">
      <c r="B2" s="38" t="s">
        <v>9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2"/>
      <c r="R2" s="2"/>
    </row>
    <row r="3" spans="2:18" x14ac:dyDescent="0.25">
      <c r="C3" s="39" t="s">
        <v>8</v>
      </c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1"/>
      <c r="R3" s="1"/>
    </row>
    <row r="4" spans="2:18" x14ac:dyDescent="0.25">
      <c r="C4" t="s">
        <v>0</v>
      </c>
      <c r="D4" s="40"/>
      <c r="E4" s="40"/>
      <c r="F4" s="40"/>
      <c r="G4" s="40"/>
      <c r="I4" t="s">
        <v>1</v>
      </c>
      <c r="J4" s="41"/>
      <c r="K4" s="41"/>
      <c r="M4" t="s">
        <v>2</v>
      </c>
      <c r="N4" s="42"/>
      <c r="O4" s="42"/>
    </row>
    <row r="5" spans="2:18" ht="6.75" customHeight="1" x14ac:dyDescent="0.25">
      <c r="D5" s="5"/>
      <c r="E5" s="5"/>
      <c r="F5" s="5"/>
      <c r="G5" s="5"/>
    </row>
    <row r="6" spans="2:18" x14ac:dyDescent="0.25">
      <c r="C6" t="s">
        <v>3</v>
      </c>
      <c r="D6" s="41"/>
      <c r="E6" s="41"/>
      <c r="F6" s="41"/>
      <c r="G6" s="41"/>
      <c r="I6" s="28" t="s">
        <v>22</v>
      </c>
      <c r="J6" s="28"/>
      <c r="K6" s="44"/>
      <c r="L6" s="44"/>
      <c r="M6" s="44"/>
      <c r="N6" s="44"/>
      <c r="O6" s="44"/>
      <c r="P6" s="44"/>
    </row>
    <row r="7" spans="2:18" ht="11.25" customHeight="1" x14ac:dyDescent="0.25"/>
    <row r="8" spans="2:18" x14ac:dyDescent="0.25">
      <c r="B8" s="3" t="s">
        <v>4</v>
      </c>
      <c r="C8" s="3" t="s">
        <v>6</v>
      </c>
      <c r="D8" s="43" t="s">
        <v>5</v>
      </c>
      <c r="E8" s="43"/>
      <c r="F8" s="43"/>
      <c r="G8" s="43"/>
      <c r="H8" s="43"/>
      <c r="I8" s="43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25">
      <c r="B9" s="6">
        <v>1</v>
      </c>
      <c r="C9" s="6"/>
      <c r="D9" s="48"/>
      <c r="E9" s="48"/>
      <c r="F9" s="48"/>
      <c r="G9" s="48"/>
      <c r="H9" s="48"/>
      <c r="I9" s="48"/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/>
    </row>
    <row r="10" spans="2:18" x14ac:dyDescent="0.25">
      <c r="B10" s="6">
        <f>B9+1</f>
        <v>2</v>
      </c>
      <c r="C10" s="6"/>
      <c r="D10" s="48"/>
      <c r="E10" s="48"/>
      <c r="F10" s="48"/>
      <c r="G10" s="48"/>
      <c r="H10" s="48"/>
      <c r="I10" s="48"/>
      <c r="J10" s="4">
        <v>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/>
    </row>
    <row r="11" spans="2:18" x14ac:dyDescent="0.25">
      <c r="B11" s="6">
        <f t="shared" ref="B11:B53" si="0">B10+1</f>
        <v>3</v>
      </c>
      <c r="C11" s="6"/>
      <c r="D11" s="48"/>
      <c r="E11" s="48"/>
      <c r="F11" s="48"/>
      <c r="G11" s="48"/>
      <c r="H11" s="48"/>
      <c r="I11" s="48"/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/>
    </row>
    <row r="12" spans="2:18" x14ac:dyDescent="0.25">
      <c r="B12" s="6">
        <f t="shared" si="0"/>
        <v>4</v>
      </c>
      <c r="C12" s="6"/>
      <c r="D12" s="48"/>
      <c r="E12" s="48"/>
      <c r="F12" s="48"/>
      <c r="G12" s="48"/>
      <c r="H12" s="48"/>
      <c r="I12" s="48"/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/>
    </row>
    <row r="13" spans="2:18" x14ac:dyDescent="0.25">
      <c r="B13" s="6">
        <f t="shared" si="0"/>
        <v>5</v>
      </c>
      <c r="C13" s="6"/>
      <c r="D13" s="48"/>
      <c r="E13" s="48"/>
      <c r="F13" s="48"/>
      <c r="G13" s="48"/>
      <c r="H13" s="48"/>
      <c r="I13" s="48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/>
    </row>
    <row r="14" spans="2:18" x14ac:dyDescent="0.25">
      <c r="B14" s="6">
        <f t="shared" si="0"/>
        <v>6</v>
      </c>
      <c r="C14" s="6"/>
      <c r="D14" s="48"/>
      <c r="E14" s="48"/>
      <c r="F14" s="48"/>
      <c r="G14" s="48"/>
      <c r="H14" s="48"/>
      <c r="I14" s="48"/>
      <c r="J14" s="4">
        <v>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/>
    </row>
    <row r="15" spans="2:18" x14ac:dyDescent="0.25">
      <c r="B15" s="6">
        <f t="shared" si="0"/>
        <v>7</v>
      </c>
      <c r="C15" s="6"/>
      <c r="D15" s="48"/>
      <c r="E15" s="48"/>
      <c r="F15" s="48"/>
      <c r="G15" s="48"/>
      <c r="H15" s="48"/>
      <c r="I15" s="48"/>
      <c r="J15" s="4">
        <v>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/>
    </row>
    <row r="16" spans="2:18" x14ac:dyDescent="0.25">
      <c r="B16" s="6">
        <f t="shared" si="0"/>
        <v>8</v>
      </c>
      <c r="C16" s="6"/>
      <c r="D16" s="48"/>
      <c r="E16" s="48"/>
      <c r="F16" s="48"/>
      <c r="G16" s="48"/>
      <c r="H16" s="48"/>
      <c r="I16" s="48"/>
      <c r="J16" s="4">
        <v>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/>
    </row>
    <row r="17" spans="2:21" x14ac:dyDescent="0.25">
      <c r="B17" s="6">
        <f t="shared" si="0"/>
        <v>9</v>
      </c>
      <c r="C17" s="6"/>
      <c r="D17" s="48"/>
      <c r="E17" s="48"/>
      <c r="F17" s="48"/>
      <c r="G17" s="48"/>
      <c r="H17" s="48"/>
      <c r="I17" s="48"/>
      <c r="J17" s="4">
        <v>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/>
    </row>
    <row r="18" spans="2:21" x14ac:dyDescent="0.25">
      <c r="B18" s="6">
        <f t="shared" si="0"/>
        <v>10</v>
      </c>
      <c r="C18" s="6"/>
      <c r="D18" s="48"/>
      <c r="E18" s="48"/>
      <c r="F18" s="48"/>
      <c r="G18" s="48"/>
      <c r="H18" s="48"/>
      <c r="I18" s="48"/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/>
      <c r="U18" t="s">
        <v>24</v>
      </c>
    </row>
    <row r="19" spans="2:21" x14ac:dyDescent="0.25">
      <c r="B19" s="6">
        <f t="shared" si="0"/>
        <v>11</v>
      </c>
      <c r="C19" s="6"/>
      <c r="D19" s="48"/>
      <c r="E19" s="48"/>
      <c r="F19" s="48"/>
      <c r="G19" s="48"/>
      <c r="H19" s="48"/>
      <c r="I19" s="48"/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/>
    </row>
    <row r="20" spans="2:21" x14ac:dyDescent="0.25">
      <c r="B20" s="6">
        <f t="shared" si="0"/>
        <v>12</v>
      </c>
      <c r="C20" s="6"/>
      <c r="D20" s="48"/>
      <c r="E20" s="48"/>
      <c r="F20" s="48"/>
      <c r="G20" s="48"/>
      <c r="H20" s="48"/>
      <c r="I20" s="48"/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/>
    </row>
    <row r="21" spans="2:21" x14ac:dyDescent="0.25">
      <c r="B21" s="6">
        <f t="shared" si="0"/>
        <v>13</v>
      </c>
      <c r="C21" s="6"/>
      <c r="D21" s="48"/>
      <c r="E21" s="48"/>
      <c r="F21" s="48"/>
      <c r="G21" s="48"/>
      <c r="H21" s="48"/>
      <c r="I21" s="48"/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/>
    </row>
    <row r="22" spans="2:21" x14ac:dyDescent="0.25">
      <c r="B22" s="6">
        <f t="shared" si="0"/>
        <v>14</v>
      </c>
      <c r="C22" s="6"/>
      <c r="D22" s="48"/>
      <c r="E22" s="48"/>
      <c r="F22" s="48"/>
      <c r="G22" s="48"/>
      <c r="H22" s="48"/>
      <c r="I22" s="48"/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/>
    </row>
    <row r="23" spans="2:21" x14ac:dyDescent="0.25">
      <c r="B23" s="6">
        <f t="shared" si="0"/>
        <v>15</v>
      </c>
      <c r="C23" s="6"/>
      <c r="D23" s="22"/>
      <c r="E23" s="23"/>
      <c r="F23" s="23"/>
      <c r="G23" s="23"/>
      <c r="H23" s="23"/>
      <c r="I23" s="24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/>
    </row>
    <row r="24" spans="2:21" x14ac:dyDescent="0.25">
      <c r="B24" s="6">
        <f t="shared" si="0"/>
        <v>16</v>
      </c>
      <c r="C24" s="6"/>
      <c r="D24" s="48"/>
      <c r="E24" s="48"/>
      <c r="F24" s="48"/>
      <c r="G24" s="48"/>
      <c r="H24" s="48"/>
      <c r="I24" s="48"/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/>
    </row>
    <row r="25" spans="2:21" x14ac:dyDescent="0.25">
      <c r="B25" s="6">
        <f t="shared" si="0"/>
        <v>17</v>
      </c>
      <c r="C25" s="6"/>
      <c r="D25" s="48"/>
      <c r="E25" s="48"/>
      <c r="F25" s="48"/>
      <c r="G25" s="48"/>
      <c r="H25" s="48"/>
      <c r="I25" s="48"/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/>
    </row>
    <row r="26" spans="2:21" x14ac:dyDescent="0.25">
      <c r="B26" s="6">
        <f t="shared" si="0"/>
        <v>18</v>
      </c>
      <c r="C26" s="6"/>
      <c r="D26" s="48"/>
      <c r="E26" s="48"/>
      <c r="F26" s="48"/>
      <c r="G26" s="48"/>
      <c r="H26" s="48"/>
      <c r="I26" s="48"/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/>
    </row>
    <row r="27" spans="2:21" x14ac:dyDescent="0.25">
      <c r="B27" s="6">
        <f t="shared" si="0"/>
        <v>19</v>
      </c>
      <c r="C27" s="6"/>
      <c r="D27" s="48"/>
      <c r="E27" s="48"/>
      <c r="F27" s="48"/>
      <c r="G27" s="48"/>
      <c r="H27" s="48"/>
      <c r="I27" s="48"/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/>
    </row>
    <row r="28" spans="2:21" x14ac:dyDescent="0.25">
      <c r="B28" s="6">
        <f t="shared" si="0"/>
        <v>20</v>
      </c>
      <c r="C28" s="6"/>
      <c r="D28" s="48"/>
      <c r="E28" s="48"/>
      <c r="F28" s="48"/>
      <c r="G28" s="48"/>
      <c r="H28" s="48"/>
      <c r="I28" s="48"/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/>
    </row>
    <row r="29" spans="2:21" x14ac:dyDescent="0.25">
      <c r="B29" s="6">
        <f t="shared" si="0"/>
        <v>21</v>
      </c>
      <c r="C29" s="6"/>
      <c r="D29" s="48"/>
      <c r="E29" s="48"/>
      <c r="F29" s="48"/>
      <c r="G29" s="48"/>
      <c r="H29" s="48"/>
      <c r="I29" s="48"/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/>
    </row>
    <row r="30" spans="2:21" x14ac:dyDescent="0.25">
      <c r="B30" s="6">
        <f t="shared" si="0"/>
        <v>22</v>
      </c>
      <c r="C30" s="6"/>
      <c r="D30" s="48"/>
      <c r="E30" s="48"/>
      <c r="F30" s="48"/>
      <c r="G30" s="48"/>
      <c r="H30" s="48"/>
      <c r="I30" s="48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/>
    </row>
    <row r="31" spans="2:21" x14ac:dyDescent="0.25">
      <c r="B31" s="6">
        <f t="shared" si="0"/>
        <v>23</v>
      </c>
      <c r="C31" s="6"/>
      <c r="D31" s="48"/>
      <c r="E31" s="48"/>
      <c r="F31" s="48"/>
      <c r="G31" s="48"/>
      <c r="H31" s="48"/>
      <c r="I31" s="48"/>
      <c r="J31" s="4">
        <v>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/>
    </row>
    <row r="32" spans="2:21" x14ac:dyDescent="0.25">
      <c r="B32" s="6">
        <f t="shared" si="0"/>
        <v>24</v>
      </c>
      <c r="C32" s="6"/>
      <c r="D32" s="48"/>
      <c r="E32" s="48"/>
      <c r="F32" s="48"/>
      <c r="G32" s="48"/>
      <c r="H32" s="48"/>
      <c r="I32" s="48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/>
    </row>
    <row r="33" spans="2:17" x14ac:dyDescent="0.25">
      <c r="B33" s="6">
        <f t="shared" si="0"/>
        <v>25</v>
      </c>
      <c r="C33" s="6"/>
      <c r="D33" s="48"/>
      <c r="E33" s="48"/>
      <c r="F33" s="48"/>
      <c r="G33" s="48"/>
      <c r="H33" s="48"/>
      <c r="I33" s="48"/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/>
    </row>
    <row r="34" spans="2:17" x14ac:dyDescent="0.25">
      <c r="B34" s="6">
        <f t="shared" si="0"/>
        <v>26</v>
      </c>
      <c r="C34" s="6"/>
      <c r="D34" s="48"/>
      <c r="E34" s="48"/>
      <c r="F34" s="48"/>
      <c r="G34" s="48"/>
      <c r="H34" s="48"/>
      <c r="I34" s="48"/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/>
    </row>
    <row r="35" spans="2:17" x14ac:dyDescent="0.25">
      <c r="B35" s="6">
        <f t="shared" si="0"/>
        <v>27</v>
      </c>
      <c r="C35" s="6"/>
      <c r="D35" s="48"/>
      <c r="E35" s="48"/>
      <c r="F35" s="48"/>
      <c r="G35" s="48"/>
      <c r="H35" s="48"/>
      <c r="I35" s="48"/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/>
    </row>
    <row r="36" spans="2:17" x14ac:dyDescent="0.25">
      <c r="B36" s="6">
        <f t="shared" si="0"/>
        <v>28</v>
      </c>
      <c r="C36" s="6"/>
      <c r="D36" s="48"/>
      <c r="E36" s="48"/>
      <c r="F36" s="48"/>
      <c r="G36" s="48"/>
      <c r="H36" s="48"/>
      <c r="I36" s="48"/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/>
    </row>
    <row r="37" spans="2:17" x14ac:dyDescent="0.25">
      <c r="B37" s="6">
        <f t="shared" si="0"/>
        <v>29</v>
      </c>
      <c r="C37" s="6"/>
      <c r="D37" s="34"/>
      <c r="E37" s="34"/>
      <c r="F37" s="34"/>
      <c r="G37" s="34"/>
      <c r="H37" s="34"/>
      <c r="I37" s="34"/>
      <c r="J37" s="4"/>
      <c r="K37" s="4"/>
      <c r="L37" s="4"/>
      <c r="M37" s="4"/>
      <c r="N37" s="4"/>
      <c r="O37" s="4"/>
      <c r="P37" s="4"/>
      <c r="Q37" s="10"/>
    </row>
    <row r="38" spans="2:17" x14ac:dyDescent="0.25">
      <c r="B38" s="6">
        <f t="shared" si="0"/>
        <v>30</v>
      </c>
      <c r="C38" s="6"/>
      <c r="D38" s="34"/>
      <c r="E38" s="34"/>
      <c r="F38" s="34"/>
      <c r="G38" s="34"/>
      <c r="H38" s="34"/>
      <c r="I38" s="34"/>
      <c r="J38" s="4"/>
      <c r="K38" s="4"/>
      <c r="L38" s="4"/>
      <c r="M38" s="4"/>
      <c r="N38" s="4"/>
      <c r="O38" s="4"/>
      <c r="P38" s="4"/>
      <c r="Q38" s="10"/>
    </row>
    <row r="39" spans="2:17" x14ac:dyDescent="0.25">
      <c r="B39" s="6">
        <f t="shared" si="0"/>
        <v>31</v>
      </c>
      <c r="C39" s="6"/>
      <c r="D39" s="34"/>
      <c r="E39" s="34"/>
      <c r="F39" s="34"/>
      <c r="G39" s="34"/>
      <c r="H39" s="34"/>
      <c r="I39" s="34"/>
      <c r="J39" s="4"/>
      <c r="K39" s="4"/>
      <c r="L39" s="4"/>
      <c r="M39" s="4"/>
      <c r="N39" s="4"/>
      <c r="O39" s="4"/>
      <c r="P39" s="4"/>
      <c r="Q39" s="10"/>
    </row>
    <row r="40" spans="2:17" x14ac:dyDescent="0.25">
      <c r="B40" s="6">
        <f t="shared" si="0"/>
        <v>32</v>
      </c>
      <c r="C40" s="6"/>
      <c r="D40" s="34"/>
      <c r="E40" s="34"/>
      <c r="F40" s="34"/>
      <c r="G40" s="34"/>
      <c r="H40" s="34"/>
      <c r="I40" s="34"/>
      <c r="J40" s="4"/>
      <c r="K40" s="4"/>
      <c r="L40" s="4"/>
      <c r="M40" s="4"/>
      <c r="N40" s="4"/>
      <c r="O40" s="4"/>
      <c r="P40" s="4"/>
      <c r="Q40" s="10"/>
    </row>
    <row r="41" spans="2:17" x14ac:dyDescent="0.25">
      <c r="B41" s="6">
        <f t="shared" si="0"/>
        <v>33</v>
      </c>
      <c r="C41" s="6"/>
      <c r="D41" s="34"/>
      <c r="E41" s="34"/>
      <c r="F41" s="34"/>
      <c r="G41" s="34"/>
      <c r="H41" s="34"/>
      <c r="I41" s="34"/>
      <c r="J41" s="4"/>
      <c r="K41" s="4"/>
      <c r="L41" s="4"/>
      <c r="M41" s="4"/>
      <c r="N41" s="4"/>
      <c r="O41" s="4"/>
      <c r="P41" s="4"/>
      <c r="Q41" s="10"/>
    </row>
    <row r="42" spans="2:17" x14ac:dyDescent="0.25">
      <c r="B42" s="6">
        <f t="shared" si="0"/>
        <v>34</v>
      </c>
      <c r="C42" s="6"/>
      <c r="D42" s="34"/>
      <c r="E42" s="34"/>
      <c r="F42" s="34"/>
      <c r="G42" s="34"/>
      <c r="H42" s="34"/>
      <c r="I42" s="34"/>
      <c r="J42" s="4"/>
      <c r="K42" s="4"/>
      <c r="L42" s="4"/>
      <c r="M42" s="4"/>
      <c r="N42" s="4"/>
      <c r="O42" s="4"/>
      <c r="P42" s="4"/>
      <c r="Q42" s="10"/>
    </row>
    <row r="43" spans="2:17" x14ac:dyDescent="0.25">
      <c r="B43" s="6">
        <f t="shared" si="0"/>
        <v>35</v>
      </c>
      <c r="C43" s="6"/>
      <c r="D43" s="34"/>
      <c r="E43" s="34"/>
      <c r="F43" s="34"/>
      <c r="G43" s="34"/>
      <c r="H43" s="34"/>
      <c r="I43" s="34"/>
      <c r="J43" s="4"/>
      <c r="K43" s="4"/>
      <c r="L43" s="4"/>
      <c r="M43" s="4"/>
      <c r="N43" s="4"/>
      <c r="O43" s="4"/>
      <c r="P43" s="4"/>
      <c r="Q43" s="10"/>
    </row>
    <row r="44" spans="2:17" x14ac:dyDescent="0.25">
      <c r="B44" s="6">
        <f t="shared" si="0"/>
        <v>36</v>
      </c>
      <c r="C44" s="6"/>
      <c r="D44" s="34"/>
      <c r="E44" s="34"/>
      <c r="F44" s="34"/>
      <c r="G44" s="34"/>
      <c r="H44" s="34"/>
      <c r="I44" s="34"/>
      <c r="J44" s="4"/>
      <c r="K44" s="4"/>
      <c r="L44" s="4"/>
      <c r="M44" s="4"/>
      <c r="N44" s="4"/>
      <c r="O44" s="4"/>
      <c r="P44" s="4"/>
      <c r="Q44" s="10"/>
    </row>
    <row r="45" spans="2:17" x14ac:dyDescent="0.25">
      <c r="B45" s="6">
        <f t="shared" si="0"/>
        <v>37</v>
      </c>
      <c r="C45" s="7"/>
      <c r="D45" s="34"/>
      <c r="E45" s="34"/>
      <c r="F45" s="34"/>
      <c r="G45" s="34"/>
      <c r="H45" s="34"/>
      <c r="I45" s="34"/>
      <c r="J45" s="4"/>
      <c r="K45" s="4"/>
      <c r="L45" s="4"/>
      <c r="M45" s="4"/>
      <c r="N45" s="4"/>
      <c r="O45" s="4"/>
      <c r="P45" s="4"/>
      <c r="Q45" s="10"/>
    </row>
    <row r="46" spans="2:17" x14ac:dyDescent="0.25">
      <c r="B46" s="6">
        <f t="shared" si="0"/>
        <v>38</v>
      </c>
      <c r="C46" s="7"/>
      <c r="D46" s="34"/>
      <c r="E46" s="34"/>
      <c r="F46" s="34"/>
      <c r="G46" s="34"/>
      <c r="H46" s="34"/>
      <c r="I46" s="34"/>
      <c r="J46" s="4"/>
      <c r="K46" s="4"/>
      <c r="L46" s="4"/>
      <c r="M46" s="4"/>
      <c r="N46" s="4"/>
      <c r="O46" s="4"/>
      <c r="P46" s="4"/>
      <c r="Q46" s="10"/>
    </row>
    <row r="47" spans="2:17" x14ac:dyDescent="0.25">
      <c r="B47" s="6">
        <f t="shared" si="0"/>
        <v>39</v>
      </c>
      <c r="C47" s="7"/>
      <c r="D47" s="34"/>
      <c r="E47" s="34"/>
      <c r="F47" s="34"/>
      <c r="G47" s="34"/>
      <c r="H47" s="34"/>
      <c r="I47" s="34"/>
      <c r="J47" s="4"/>
      <c r="K47" s="4"/>
      <c r="L47" s="4"/>
      <c r="M47" s="4"/>
      <c r="N47" s="4"/>
      <c r="O47" s="4"/>
      <c r="P47" s="4"/>
      <c r="Q47" s="10"/>
    </row>
    <row r="48" spans="2:17" x14ac:dyDescent="0.25">
      <c r="B48" s="6">
        <f t="shared" si="0"/>
        <v>40</v>
      </c>
      <c r="C48" s="7"/>
      <c r="D48" s="34"/>
      <c r="E48" s="34"/>
      <c r="F48" s="34"/>
      <c r="G48" s="34"/>
      <c r="H48" s="34"/>
      <c r="I48" s="34"/>
      <c r="J48" s="4"/>
      <c r="K48" s="4"/>
      <c r="L48" s="4"/>
      <c r="M48" s="4"/>
      <c r="N48" s="4"/>
      <c r="O48" s="4"/>
      <c r="P48" s="4"/>
      <c r="Q48" s="10"/>
    </row>
    <row r="49" spans="2:17" x14ac:dyDescent="0.25">
      <c r="B49" s="6">
        <f t="shared" si="0"/>
        <v>41</v>
      </c>
      <c r="C49" s="7"/>
      <c r="D49" s="34"/>
      <c r="E49" s="34"/>
      <c r="F49" s="34"/>
      <c r="G49" s="34"/>
      <c r="H49" s="34"/>
      <c r="I49" s="34"/>
      <c r="J49" s="4"/>
      <c r="K49" s="4"/>
      <c r="L49" s="4"/>
      <c r="M49" s="4"/>
      <c r="N49" s="4"/>
      <c r="O49" s="4"/>
      <c r="P49" s="4"/>
      <c r="Q49" s="10"/>
    </row>
    <row r="50" spans="2:17" x14ac:dyDescent="0.25">
      <c r="B50" s="6">
        <f t="shared" si="0"/>
        <v>42</v>
      </c>
      <c r="C50" s="7"/>
      <c r="D50" s="34"/>
      <c r="E50" s="34"/>
      <c r="F50" s="34"/>
      <c r="G50" s="34"/>
      <c r="H50" s="34"/>
      <c r="I50" s="34"/>
      <c r="J50" s="4"/>
      <c r="K50" s="4"/>
      <c r="L50" s="4"/>
      <c r="M50" s="4"/>
      <c r="N50" s="4"/>
      <c r="O50" s="4"/>
      <c r="P50" s="4"/>
      <c r="Q50" s="10"/>
    </row>
    <row r="51" spans="2:17" x14ac:dyDescent="0.25">
      <c r="B51" s="6">
        <f t="shared" si="0"/>
        <v>43</v>
      </c>
      <c r="C51" s="7"/>
      <c r="D51" s="34"/>
      <c r="E51" s="34"/>
      <c r="F51" s="34"/>
      <c r="G51" s="34"/>
      <c r="H51" s="34"/>
      <c r="I51" s="34"/>
      <c r="J51" s="4"/>
      <c r="K51" s="4"/>
      <c r="L51" s="4"/>
      <c r="M51" s="4"/>
      <c r="N51" s="4"/>
      <c r="O51" s="4"/>
      <c r="P51" s="4"/>
      <c r="Q51" s="10"/>
    </row>
    <row r="52" spans="2:17" x14ac:dyDescent="0.25">
      <c r="B52" s="6">
        <f t="shared" si="0"/>
        <v>44</v>
      </c>
      <c r="C52" s="7"/>
      <c r="D52" s="34"/>
      <c r="E52" s="34"/>
      <c r="F52" s="34"/>
      <c r="G52" s="34"/>
      <c r="H52" s="34"/>
      <c r="I52" s="34"/>
      <c r="J52" s="4"/>
      <c r="K52" s="4"/>
      <c r="L52" s="4"/>
      <c r="M52" s="4"/>
      <c r="N52" s="4"/>
      <c r="O52" s="4"/>
      <c r="P52" s="4"/>
      <c r="Q52" s="10"/>
    </row>
    <row r="53" spans="2:17" x14ac:dyDescent="0.25">
      <c r="B53" s="6">
        <f t="shared" si="0"/>
        <v>45</v>
      </c>
      <c r="C53" s="3"/>
      <c r="D53" s="35"/>
      <c r="E53" s="36"/>
      <c r="F53" s="36"/>
      <c r="G53" s="36"/>
      <c r="H53" s="36"/>
      <c r="I53" s="37"/>
      <c r="J53" s="3"/>
      <c r="K53" s="3"/>
      <c r="L53" s="3"/>
      <c r="M53" s="3"/>
      <c r="N53" s="3"/>
      <c r="O53" s="3"/>
      <c r="P53" s="3"/>
      <c r="Q53" s="10"/>
    </row>
    <row r="54" spans="2:17" x14ac:dyDescent="0.25">
      <c r="C54" s="28"/>
      <c r="D54" s="28"/>
      <c r="E54" s="1"/>
      <c r="H54" s="32" t="s">
        <v>19</v>
      </c>
      <c r="I54" s="32"/>
      <c r="J54" s="11">
        <f>COUNTIF(J9:J53,"&gt;=70")</f>
        <v>0</v>
      </c>
      <c r="K54" s="11">
        <f t="shared" ref="K54:P54" si="1">COUNTIF(K9:K53,"&gt;=70")</f>
        <v>0</v>
      </c>
      <c r="L54" s="11">
        <f t="shared" si="1"/>
        <v>0</v>
      </c>
      <c r="M54" s="11">
        <f t="shared" si="1"/>
        <v>0</v>
      </c>
      <c r="N54" s="11">
        <f t="shared" si="1"/>
        <v>0</v>
      </c>
      <c r="O54" s="11">
        <f t="shared" si="1"/>
        <v>0</v>
      </c>
      <c r="P54" s="11">
        <f t="shared" si="1"/>
        <v>0</v>
      </c>
      <c r="Q54" s="15">
        <f t="shared" ref="Q54" si="2">COUNTIF(Q9:Q48,"&gt;=70")</f>
        <v>0</v>
      </c>
    </row>
    <row r="55" spans="2:17" x14ac:dyDescent="0.25">
      <c r="C55" s="28"/>
      <c r="D55" s="28"/>
      <c r="E55" s="8"/>
      <c r="H55" s="33" t="s">
        <v>20</v>
      </c>
      <c r="I55" s="33"/>
      <c r="J55" s="12">
        <f>COUNTIF(J9:J53,"&lt;70")</f>
        <v>28</v>
      </c>
      <c r="K55" s="12">
        <f t="shared" ref="K55:Q55" si="3">COUNTIF(K9:K53,"&lt;70")</f>
        <v>28</v>
      </c>
      <c r="L55" s="12">
        <f t="shared" si="3"/>
        <v>28</v>
      </c>
      <c r="M55" s="12">
        <f t="shared" si="3"/>
        <v>28</v>
      </c>
      <c r="N55" s="12">
        <f t="shared" si="3"/>
        <v>28</v>
      </c>
      <c r="O55" s="12">
        <f t="shared" si="3"/>
        <v>28</v>
      </c>
      <c r="P55" s="12">
        <f t="shared" si="3"/>
        <v>28</v>
      </c>
      <c r="Q55" s="12">
        <f t="shared" si="3"/>
        <v>0</v>
      </c>
    </row>
    <row r="56" spans="2:17" x14ac:dyDescent="0.25">
      <c r="C56" s="28"/>
      <c r="D56" s="28"/>
      <c r="E56" s="28"/>
      <c r="H56" s="33" t="s">
        <v>21</v>
      </c>
      <c r="I56" s="33"/>
      <c r="J56" s="12">
        <f>COUNT(J9:J53)</f>
        <v>28</v>
      </c>
      <c r="K56" s="12">
        <f t="shared" ref="K56:Q56" si="4">COUNT(K9:K53)</f>
        <v>28</v>
      </c>
      <c r="L56" s="12">
        <f t="shared" si="4"/>
        <v>28</v>
      </c>
      <c r="M56" s="12">
        <f t="shared" si="4"/>
        <v>28</v>
      </c>
      <c r="N56" s="12">
        <f t="shared" si="4"/>
        <v>28</v>
      </c>
      <c r="O56" s="12">
        <f t="shared" si="4"/>
        <v>28</v>
      </c>
      <c r="P56" s="12">
        <f t="shared" si="4"/>
        <v>28</v>
      </c>
      <c r="Q56" s="12">
        <f t="shared" si="4"/>
        <v>0</v>
      </c>
    </row>
    <row r="57" spans="2:17" x14ac:dyDescent="0.25">
      <c r="C57" s="28"/>
      <c r="D57" s="28"/>
      <c r="E57" s="1"/>
      <c r="H57" s="25" t="s">
        <v>16</v>
      </c>
      <c r="I57" s="25"/>
      <c r="J57" s="13">
        <f>J54/J56</f>
        <v>0</v>
      </c>
      <c r="K57" s="14">
        <f t="shared" ref="K57:Q57" si="5">K54/K56</f>
        <v>0</v>
      </c>
      <c r="L57" s="14">
        <f t="shared" si="5"/>
        <v>0</v>
      </c>
      <c r="M57" s="14">
        <f t="shared" si="5"/>
        <v>0</v>
      </c>
      <c r="N57" s="14">
        <f t="shared" si="5"/>
        <v>0</v>
      </c>
      <c r="O57" s="14">
        <f t="shared" si="5"/>
        <v>0</v>
      </c>
      <c r="P57" s="14">
        <f t="shared" si="5"/>
        <v>0</v>
      </c>
      <c r="Q57" s="14" t="e">
        <f t="shared" si="5"/>
        <v>#DIV/0!</v>
      </c>
    </row>
    <row r="58" spans="2:17" x14ac:dyDescent="0.25">
      <c r="C58" s="28"/>
      <c r="D58" s="28"/>
      <c r="E58" s="1"/>
      <c r="H58" s="25" t="s">
        <v>17</v>
      </c>
      <c r="I58" s="25"/>
      <c r="J58" s="13">
        <f>J55/J56</f>
        <v>1</v>
      </c>
      <c r="K58" s="13">
        <f t="shared" ref="K58:Q58" si="6">K55/K56</f>
        <v>1</v>
      </c>
      <c r="L58" s="14">
        <f t="shared" si="6"/>
        <v>1</v>
      </c>
      <c r="M58" s="14">
        <f t="shared" si="6"/>
        <v>1</v>
      </c>
      <c r="N58" s="14">
        <f t="shared" si="6"/>
        <v>1</v>
      </c>
      <c r="O58" s="14">
        <f t="shared" si="6"/>
        <v>1</v>
      </c>
      <c r="P58" s="14">
        <f t="shared" si="6"/>
        <v>1</v>
      </c>
      <c r="Q58" s="14" t="e">
        <f t="shared" si="6"/>
        <v>#DIV/0!</v>
      </c>
    </row>
    <row r="59" spans="2:17" x14ac:dyDescent="0.25">
      <c r="C59" s="28"/>
      <c r="D59" s="28"/>
      <c r="E59" s="8"/>
    </row>
    <row r="60" spans="2:17" x14ac:dyDescent="0.25">
      <c r="C60" s="1"/>
      <c r="D60" s="1"/>
      <c r="E60" s="8"/>
    </row>
    <row r="61" spans="2:17" x14ac:dyDescent="0.25">
      <c r="J61" s="27"/>
      <c r="K61" s="27"/>
      <c r="L61" s="27"/>
      <c r="M61" s="27"/>
      <c r="N61" s="27"/>
      <c r="O61" s="27"/>
      <c r="P61" s="27"/>
    </row>
    <row r="62" spans="2:17" x14ac:dyDescent="0.25">
      <c r="J62" s="26" t="s">
        <v>18</v>
      </c>
      <c r="K62" s="26"/>
      <c r="L62" s="26"/>
      <c r="M62" s="26"/>
      <c r="N62" s="26"/>
      <c r="O62" s="26"/>
      <c r="P62" s="26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MATERIA 1</vt:lpstr>
      <vt:lpstr>MATERIA 2</vt:lpstr>
      <vt:lpstr>MATERIA 3 </vt:lpstr>
      <vt:lpstr>MATERIA 4</vt:lpstr>
      <vt:lpstr>MATERIA 5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Aarón Sánchez Isidoro</cp:lastModifiedBy>
  <cp:lastPrinted>2023-03-21T15:13:53Z</cp:lastPrinted>
  <dcterms:created xsi:type="dcterms:W3CDTF">2023-03-14T19:16:59Z</dcterms:created>
  <dcterms:modified xsi:type="dcterms:W3CDTF">2025-10-22T23:54:45Z</dcterms:modified>
</cp:coreProperties>
</file>