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marisgarciagracia/Downloads/REPORTE Y LISTAS DE CALIFICACIONES/"/>
    </mc:Choice>
  </mc:AlternateContent>
  <xr:revisionPtr revIDLastSave="0" documentId="13_ncr:1_{04AB4E71-5411-3442-BD13-D83A4F924804}" xr6:coauthVersionLast="47" xr6:coauthVersionMax="47" xr10:uidLastSave="{00000000-0000-0000-0000-000000000000}"/>
  <bookViews>
    <workbookView xWindow="0" yWindow="500" windowWidth="28800" windowHeight="15800" activeTab="3" xr2:uid="{00000000-000D-0000-FFFF-FFFF00000000}"/>
  </bookViews>
  <sheets>
    <sheet name="BIOQUIMICA" sheetId="2" r:id="rId1"/>
    <sheet name="POTABILIZACION DE AGUA" sheetId="3" r:id="rId2"/>
    <sheet name="REMEDIACION DE SUELOS" sheetId="5" r:id="rId3"/>
    <sheet name="TALLER DE ETICA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6" l="1"/>
  <c r="O55" i="6"/>
  <c r="N55" i="6"/>
  <c r="M55" i="6"/>
  <c r="L55" i="6"/>
  <c r="K55" i="6"/>
  <c r="J55" i="6"/>
  <c r="I55" i="6"/>
  <c r="O54" i="6"/>
  <c r="O57" i="6" s="1"/>
  <c r="N54" i="6"/>
  <c r="N57" i="6" s="1"/>
  <c r="M54" i="6"/>
  <c r="L54" i="6"/>
  <c r="L57" i="6" s="1"/>
  <c r="K54" i="6"/>
  <c r="K57" i="6" s="1"/>
  <c r="J54" i="6"/>
  <c r="I54" i="6"/>
  <c r="I57" i="6" s="1"/>
  <c r="O53" i="6"/>
  <c r="O56" i="6" s="1"/>
  <c r="N53" i="6"/>
  <c r="N56" i="6" s="1"/>
  <c r="M53" i="6"/>
  <c r="M56" i="6" s="1"/>
  <c r="L53" i="6"/>
  <c r="L56" i="6" s="1"/>
  <c r="K53" i="6"/>
  <c r="K56" i="6" s="1"/>
  <c r="J53" i="6"/>
  <c r="I53" i="6"/>
  <c r="I56" i="6" s="1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A34" i="6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P33" i="6"/>
  <c r="A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P9" i="6"/>
  <c r="A9" i="6"/>
  <c r="P8" i="6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Q26" i="3"/>
  <c r="P56" i="5"/>
  <c r="O56" i="5"/>
  <c r="N56" i="5"/>
  <c r="M56" i="5"/>
  <c r="L56" i="5"/>
  <c r="K56" i="5"/>
  <c r="J56" i="5"/>
  <c r="P55" i="5"/>
  <c r="P58" i="5" s="1"/>
  <c r="O55" i="5"/>
  <c r="O58" i="5" s="1"/>
  <c r="N55" i="5"/>
  <c r="N58" i="5" s="1"/>
  <c r="M55" i="5"/>
  <c r="L55" i="5"/>
  <c r="L58" i="5" s="1"/>
  <c r="K55" i="5"/>
  <c r="J55" i="5"/>
  <c r="P54" i="5"/>
  <c r="O54" i="5"/>
  <c r="O57" i="5" s="1"/>
  <c r="N54" i="5"/>
  <c r="N57" i="5" s="1"/>
  <c r="M54" i="5"/>
  <c r="M57" i="5" s="1"/>
  <c r="L54" i="5"/>
  <c r="K54" i="5"/>
  <c r="J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J58" i="3"/>
  <c r="P57" i="3"/>
  <c r="O57" i="3"/>
  <c r="N57" i="3"/>
  <c r="M57" i="3"/>
  <c r="L57" i="3"/>
  <c r="K57" i="3"/>
  <c r="P56" i="3"/>
  <c r="O56" i="3"/>
  <c r="N56" i="3"/>
  <c r="M56" i="3"/>
  <c r="L56" i="3"/>
  <c r="P55" i="3"/>
  <c r="O55" i="3"/>
  <c r="O58" i="3" s="1"/>
  <c r="N55" i="3"/>
  <c r="M55" i="3"/>
  <c r="L55" i="3"/>
  <c r="L58" i="3" s="1"/>
  <c r="K55" i="3"/>
  <c r="K58" i="3" s="1"/>
  <c r="Q54" i="3"/>
  <c r="Q53" i="3"/>
  <c r="Q52" i="3"/>
  <c r="Q51" i="3"/>
  <c r="Q50" i="3"/>
  <c r="Q49" i="3"/>
  <c r="Q48" i="3"/>
  <c r="Q47" i="3"/>
  <c r="J59" i="3"/>
  <c r="Q45" i="3"/>
  <c r="Q44" i="3"/>
  <c r="Q43" i="3"/>
  <c r="Q42" i="3"/>
  <c r="Q41" i="3"/>
  <c r="Q40" i="3"/>
  <c r="Q39" i="3"/>
  <c r="Q38" i="3"/>
  <c r="Q37" i="3"/>
  <c r="Q36" i="3"/>
  <c r="Q30" i="3"/>
  <c r="Q28" i="3"/>
  <c r="Q27" i="3"/>
  <c r="Q25" i="3"/>
  <c r="Q24" i="3"/>
  <c r="Q23" i="3"/>
  <c r="Q22" i="3"/>
  <c r="Q21" i="3"/>
  <c r="Q20" i="3"/>
  <c r="Q19" i="3"/>
  <c r="Q18" i="3"/>
  <c r="Q17" i="3"/>
  <c r="Q16" i="3"/>
  <c r="Q15" i="3"/>
  <c r="Q14" i="3"/>
  <c r="Q12" i="3"/>
  <c r="Q11" i="3"/>
  <c r="Q10" i="3"/>
  <c r="Q9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P56" i="2"/>
  <c r="O56" i="2"/>
  <c r="N56" i="2"/>
  <c r="M56" i="2"/>
  <c r="L56" i="2"/>
  <c r="K56" i="2"/>
  <c r="J56" i="2"/>
  <c r="P55" i="2"/>
  <c r="O55" i="2"/>
  <c r="O58" i="2" s="1"/>
  <c r="N55" i="2"/>
  <c r="M55" i="2"/>
  <c r="L55" i="2"/>
  <c r="K55" i="2"/>
  <c r="J55" i="2"/>
  <c r="P54" i="2"/>
  <c r="O54" i="2"/>
  <c r="O57" i="2" s="1"/>
  <c r="N54" i="2"/>
  <c r="M54" i="2"/>
  <c r="L54" i="2"/>
  <c r="K54" i="2"/>
  <c r="J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36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6" i="2"/>
  <c r="Q15" i="2"/>
  <c r="Q13" i="2"/>
  <c r="Q12" i="2"/>
  <c r="Q11" i="2"/>
  <c r="Q10" i="2"/>
  <c r="Q9" i="2"/>
  <c r="K58" i="2" l="1"/>
  <c r="K57" i="2"/>
  <c r="J57" i="6"/>
  <c r="J56" i="6"/>
  <c r="P55" i="6"/>
  <c r="P53" i="6"/>
  <c r="P56" i="6" s="1"/>
  <c r="P54" i="6"/>
  <c r="L57" i="5"/>
  <c r="P57" i="5"/>
  <c r="M58" i="5"/>
  <c r="B28" i="2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N57" i="2"/>
  <c r="K57" i="5"/>
  <c r="K58" i="5"/>
  <c r="J58" i="5"/>
  <c r="J57" i="5"/>
  <c r="Q56" i="5"/>
  <c r="N58" i="3"/>
  <c r="P59" i="3"/>
  <c r="N59" i="3"/>
  <c r="L59" i="3"/>
  <c r="K59" i="3"/>
  <c r="O59" i="3"/>
  <c r="M59" i="3"/>
  <c r="P58" i="3"/>
  <c r="N58" i="2"/>
  <c r="M57" i="2"/>
  <c r="B36" i="3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P58" i="2"/>
  <c r="L58" i="2"/>
  <c r="L57" i="2"/>
  <c r="P57" i="2"/>
  <c r="M58" i="2"/>
  <c r="J57" i="2"/>
  <c r="Q56" i="2"/>
  <c r="J58" i="2"/>
  <c r="Q46" i="3"/>
  <c r="Q56" i="3" s="1"/>
  <c r="Q54" i="2"/>
  <c r="Q55" i="2"/>
  <c r="M58" i="3"/>
  <c r="Q54" i="5"/>
  <c r="Q55" i="5"/>
  <c r="P57" i="6" l="1"/>
  <c r="Q58" i="5"/>
  <c r="Q57" i="5"/>
  <c r="Q55" i="3"/>
  <c r="Q57" i="3"/>
  <c r="Q59" i="3" s="1"/>
  <c r="Q58" i="2"/>
  <c r="Q57" i="2"/>
  <c r="Q58" i="3" l="1"/>
</calcChain>
</file>

<file path=xl/sharedStrings.xml><?xml version="1.0" encoding="utf-8"?>
<sst xmlns="http://schemas.openxmlformats.org/spreadsheetml/2006/main" count="278" uniqueCount="202">
  <si>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</si>
  <si>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</si>
  <si>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</si>
  <si>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</si>
  <si>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</si>
  <si>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</si>
  <si>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</si>
  <si>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</si>
  <si>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</si>
  <si>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</si>
  <si>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</si>
  <si>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</si>
  <si>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</si>
  <si>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</si>
  <si>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</si>
  <si>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</si>
  <si>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</si>
  <si>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</si>
  <si>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</si>
  <si>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</si>
  <si>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</si>
  <si>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</si>
  <si>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</si>
  <si>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</si>
  <si>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M.C.IA DAMARIS DE LOS ANGELES GARCIA GRACIA</t>
  </si>
  <si>
    <t>M.C.IA Damaris de los Angeles Garcia Gracia</t>
  </si>
  <si>
    <t>221U0356</t>
  </si>
  <si>
    <t>221U0364</t>
  </si>
  <si>
    <t>221U0374</t>
  </si>
  <si>
    <t>221U0378</t>
  </si>
  <si>
    <t>221U0384</t>
  </si>
  <si>
    <t>221U0385</t>
  </si>
  <si>
    <t>221U0389</t>
  </si>
  <si>
    <t>221U0395</t>
  </si>
  <si>
    <t>221U0396</t>
  </si>
  <si>
    <t>221U0404</t>
  </si>
  <si>
    <t>NAVARRETE MONTAN SERGIO NAIN</t>
  </si>
  <si>
    <t>COCUYO ABRAJAN PEDRO YAHIR</t>
  </si>
  <si>
    <t>GRACIA MARTINEZ AMERICA ABIGAIL</t>
  </si>
  <si>
    <t>LOPEZ CERVANTES EVA ESTRELLA</t>
  </si>
  <si>
    <t>221U0381</t>
  </si>
  <si>
    <t>CATEMAXCA QUINTO FATIMA LEILANY</t>
  </si>
  <si>
    <t>MANTILLA MANTILLA RAMSÉS</t>
  </si>
  <si>
    <t>MAZA JIMÉNEZ MICHEL ALEXIS</t>
  </si>
  <si>
    <t>MENDOZA ACULTECO ANA SARAHI</t>
  </si>
  <si>
    <t>PRIETO HUERTA FESCO</t>
  </si>
  <si>
    <t>PUCHETA SANTOS CELESTE JOVANA</t>
  </si>
  <si>
    <t>TEMICH MARTINEZ MARISOL DE JESUS</t>
  </si>
  <si>
    <t>BAXIN SOSME ABRIL</t>
  </si>
  <si>
    <t>CHAVEZ CADENA ESTRELLA</t>
  </si>
  <si>
    <t>CONTRERAS MELCHI CUAUHTEMOC</t>
  </si>
  <si>
    <t>CORTEZ ESTRADA ERNESTO</t>
  </si>
  <si>
    <t>CRUZ MARTÍNEZ KATHERINE</t>
  </si>
  <si>
    <t>FISCAL INDIRA EILEENE</t>
  </si>
  <si>
    <t>GARCIA ARTIGAS FRANCISCO JAVIER</t>
  </si>
  <si>
    <t>HERNANDEZ GOMEZ MARIANA</t>
  </si>
  <si>
    <t>HUERVO MALAGA JOANA</t>
  </si>
  <si>
    <t>LUCHO RIOS ADIR ALEJANDRO</t>
  </si>
  <si>
    <t>MORALES ESCOBAR JUAN CARLOS</t>
  </si>
  <si>
    <t>PAVA CATEMAXCA LUIS DONALDO</t>
  </si>
  <si>
    <t>PEREZ CAMPECHANO ANDREA</t>
  </si>
  <si>
    <t>SALINAS DOMÍNGUEZ FRIDA</t>
  </si>
  <si>
    <t>SANCHEZ PEREZ ATHZIRI DAMAR</t>
  </si>
  <si>
    <t>TOTO IXTEPAN FATIMA ALIZEE</t>
  </si>
  <si>
    <t>ZAMUDIO CORTÉS FRANCO</t>
  </si>
  <si>
    <t>241U0243</t>
  </si>
  <si>
    <t>241U0244</t>
  </si>
  <si>
    <t>241U0245</t>
  </si>
  <si>
    <t>241U0246</t>
  </si>
  <si>
    <t>241U0247</t>
  </si>
  <si>
    <t>241U0561</t>
  </si>
  <si>
    <t>241U0250</t>
  </si>
  <si>
    <t>241U0251</t>
  </si>
  <si>
    <t>241U0252</t>
  </si>
  <si>
    <t>241U0255</t>
  </si>
  <si>
    <t>241U0257</t>
  </si>
  <si>
    <t>241U0260</t>
  </si>
  <si>
    <t>241U0261</t>
  </si>
  <si>
    <t>241U0262</t>
  </si>
  <si>
    <t>241U0265</t>
  </si>
  <si>
    <t>221U0350</t>
  </si>
  <si>
    <t>BELLI FISCAL MARITZA GUADALUPE</t>
  </si>
  <si>
    <t>221U0352</t>
  </si>
  <si>
    <t>BUMAS MORENO JUAN MANUEL</t>
  </si>
  <si>
    <t xml:space="preserve">221U0354 </t>
  </si>
  <si>
    <t xml:space="preserve">BUSTAMANTE OLEA  KEVIN </t>
  </si>
  <si>
    <t>221U0355</t>
  </si>
  <si>
    <t xml:space="preserve">CAIXBA SINACA JAEL </t>
  </si>
  <si>
    <t>221U0357</t>
  </si>
  <si>
    <t>CHAGALA TEPACH MARIXCHEL</t>
  </si>
  <si>
    <t>221U0362</t>
  </si>
  <si>
    <t xml:space="preserve">221U0801 </t>
  </si>
  <si>
    <t xml:space="preserve">CORTEZ ESTRADA OMAR </t>
  </si>
  <si>
    <t>221U0366</t>
  </si>
  <si>
    <t>DOMINGUEZ MARCOS  JUAN CARLOS</t>
  </si>
  <si>
    <t xml:space="preserve">221U0369 </t>
  </si>
  <si>
    <t>FIGUEROA CRUZ MARITZA</t>
  </si>
  <si>
    <t>221U0372</t>
  </si>
  <si>
    <t>GONZALES LARA GAEL</t>
  </si>
  <si>
    <t xml:space="preserve">221U0377 </t>
  </si>
  <si>
    <t>HERNADEZ MARTINEZ  JOSE EDUARDO</t>
  </si>
  <si>
    <t>221U0380</t>
  </si>
  <si>
    <t xml:space="preserve">MALAGA MARTNEZ  KARINA DEL CARMEN </t>
  </si>
  <si>
    <t>221U0383</t>
  </si>
  <si>
    <t xml:space="preserve">MARTINEZ BERDON  KARLA VEYDA </t>
  </si>
  <si>
    <t>221U0387</t>
  </si>
  <si>
    <t>MIXTEGA SIXTECO DAVED SADITH</t>
  </si>
  <si>
    <t>221U0398</t>
  </si>
  <si>
    <t>REYES HERNADEZ YANELI GIZHE</t>
  </si>
  <si>
    <t>221U0402</t>
  </si>
  <si>
    <t>SANTIAGO CATEMAXACA HEIDI ANDREA</t>
  </si>
  <si>
    <t>221U0405</t>
  </si>
  <si>
    <t>TENORIO ARTIGAS LISSETH</t>
  </si>
  <si>
    <t xml:space="preserve">221U0406 </t>
  </si>
  <si>
    <t xml:space="preserve">TOTO ANOTA ZAIRA YAMARA </t>
  </si>
  <si>
    <t xml:space="preserve"> 221U0409</t>
  </si>
  <si>
    <t xml:space="preserve">VICTORIO MEDINA ANETTE MICHEL </t>
  </si>
  <si>
    <t>221U0843</t>
  </si>
  <si>
    <t>ANDRADE AZAMAR PEDRO AARON</t>
  </si>
  <si>
    <t>231U0253</t>
  </si>
  <si>
    <t>RODRIGUEZ ORTIZ ALICIA DEL ROSARIO</t>
  </si>
  <si>
    <t>241U0602</t>
  </si>
  <si>
    <t>Bioquímica</t>
  </si>
  <si>
    <t>106-A</t>
  </si>
  <si>
    <t>231U0617</t>
  </si>
  <si>
    <r>
      <rPr>
        <sz val="10"/>
        <color rgb="FF000000"/>
        <rFont val="Helvetica"/>
        <family val="2"/>
      </rPr>
      <t>231U0249</t>
    </r>
    <r>
      <rPr>
        <sz val="8"/>
        <color rgb="FF000000"/>
        <rFont val="Helvetica"/>
        <family val="2"/>
      </rPr>
      <t> </t>
    </r>
  </si>
  <si>
    <t>MANTILLA MINQUIS JACOB</t>
  </si>
  <si>
    <t>REYES CAIXBA ALESSANDRO</t>
  </si>
  <si>
    <t>231U0065 </t>
  </si>
  <si>
    <t xml:space="preserve">241U0259			</t>
  </si>
  <si>
    <t>ALFONSO MOLINA CLAUDIA MARIA</t>
  </si>
  <si>
    <t>QUINO VELASCO FATIMA DE LOURDES</t>
  </si>
  <si>
    <t xml:space="preserve">MARCIAL HERNANDEZ CRISTAL MARINA
MARCIAL HERNANDEZ CRISTAL MARINA
</t>
  </si>
  <si>
    <t>221U0397</t>
  </si>
  <si>
    <t>191U0308</t>
  </si>
  <si>
    <t>MEZA CASTELLANOS KARLA ESTEFANIA</t>
  </si>
  <si>
    <t>POISOT CATEMAXCA YERIC</t>
  </si>
  <si>
    <t>221U03973</t>
  </si>
  <si>
    <t xml:space="preserve">181U0188 </t>
  </si>
  <si>
    <t>211U0303</t>
  </si>
  <si>
    <t xml:space="preserve">
DOMINGUEZ MARCIAL ANGIE MADAI</t>
  </si>
  <si>
    <t>REMEDIACION DE SUELOS</t>
  </si>
  <si>
    <t>AGOSTO- DICIEMBRE 2025</t>
  </si>
  <si>
    <t>706-A</t>
  </si>
  <si>
    <t>POTABILIZACION DE AGUA</t>
  </si>
  <si>
    <t>706-B</t>
  </si>
  <si>
    <t>AGOSTO - DICIEMBRE 2025</t>
  </si>
  <si>
    <t>TALLER DE ETICA</t>
  </si>
  <si>
    <t>306-A</t>
  </si>
  <si>
    <t>251U0585</t>
  </si>
  <si>
    <t>AGUIRRE HERNANDEZ MITZY DAYANNA</t>
  </si>
  <si>
    <t>251U0260</t>
  </si>
  <si>
    <t>ANTONIO CHIPOL ALAN MANUEL</t>
  </si>
  <si>
    <t>251U0261</t>
  </si>
  <si>
    <t>ARGAEZ GUZMAN GENESIS IXCHEL</t>
  </si>
  <si>
    <t>251U0262</t>
  </si>
  <si>
    <t>CAGAL XOLO JUAN ENRIQUE</t>
  </si>
  <si>
    <t>251U0263</t>
  </si>
  <si>
    <t>CAGAL XOLO PRISILA ABIGAIL</t>
  </si>
  <si>
    <t>251U0265</t>
  </si>
  <si>
    <t>CHAGALA FISCAL CRUZ ROCIO</t>
  </si>
  <si>
    <t>251U0266</t>
  </si>
  <si>
    <t>CHIGO BUSTAMANTE MONTSERRAT</t>
  </si>
  <si>
    <t>251U0565</t>
  </si>
  <si>
    <t>ESTRADA CHAPOL ANELY DE JESUS</t>
  </si>
  <si>
    <t>251U0030</t>
  </si>
  <si>
    <t>FIGUEROA REYES ALEXIS</t>
  </si>
  <si>
    <t>251U0267</t>
  </si>
  <si>
    <t>FONSECA MONTIEL JESUS ALEJANDRO</t>
  </si>
  <si>
    <t>251U0601</t>
  </si>
  <si>
    <t>HERNÁNDEZ GARRIDO ESTRELLA</t>
  </si>
  <si>
    <t>251U0268</t>
  </si>
  <si>
    <t>JAUREGUI PAXTIAN JORGE DE JESUS</t>
  </si>
  <si>
    <t>251U0269</t>
  </si>
  <si>
    <t>LOPEZ GARCIA LUIS ANGEL</t>
  </si>
  <si>
    <t>251U0562</t>
  </si>
  <si>
    <t>NAPE MARTINEZ CARMEN GUADALUPE</t>
  </si>
  <si>
    <t>251U0270</t>
  </si>
  <si>
    <t>PEÑA MACHUCHO IVONNE MONTSERRAT</t>
  </si>
  <si>
    <t>251U0564</t>
  </si>
  <si>
    <t>POLITO DE LA ROSA ALEXANDRA DEL CARMEN</t>
  </si>
  <si>
    <t>251U0563</t>
  </si>
  <si>
    <t>PUCHETA ANTEMATE AMAYRANI SINAI</t>
  </si>
  <si>
    <t>251U0271</t>
  </si>
  <si>
    <t>RAMOS FLORES HEYDI DAYANI</t>
  </si>
  <si>
    <t>251U0272</t>
  </si>
  <si>
    <t>REYES CAIXBA YENEDITH</t>
  </si>
  <si>
    <t>251U0445</t>
  </si>
  <si>
    <t>ROMAN MARTINEZ ABEL</t>
  </si>
  <si>
    <t>251U0273</t>
  </si>
  <si>
    <t>TOGA PAZ GAEL</t>
  </si>
  <si>
    <t>251U0566</t>
  </si>
  <si>
    <t>VAZQUEZ PEÑA KEVIN BETSABE</t>
  </si>
  <si>
    <t>251U0274</t>
  </si>
  <si>
    <t>VENTURA COBAXIN ALEJANDRA</t>
  </si>
  <si>
    <t>251U0275</t>
  </si>
  <si>
    <t>VENTURA MALAGA DORISMAR</t>
  </si>
  <si>
    <t>251U0587</t>
  </si>
  <si>
    <t>ZAPOT CHIGO KAREN LINETTE</t>
  </si>
  <si>
    <t xml:space="preserve">CHONTAL VENTURA EDWIN GEOVANNI </t>
  </si>
  <si>
    <t>CHIGO LOZANO JACQUELINE</t>
  </si>
  <si>
    <t>211U0574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</si>
</sst>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rgb="FF000000"/>
      <name val="Helvetica"/>
      <family val="2"/>
    </font>
    <font>
      <sz val="10"/>
      <color rgb="FF0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4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/>
    <xf numFmtId="9" fontId="3" fillId="3" borderId="2" xfId="0" applyNumberFormat="1" applyFont="1" applyFill="1" applyBorder="1" applyAlignment="1">
      <alignment horizontal="center"/>
    </xf>
    <xf numFmtId="9" fontId="8" fillId="3" borderId="2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/>
    <xf numFmtId="0" fontId="4" fillId="4" borderId="13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6" fillId="0" borderId="10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3" fillId="0" borderId="0" xfId="0" applyFont="1"/>
    <xf numFmtId="0" fontId="1" fillId="0" borderId="10" xfId="0" applyFont="1" applyBorder="1"/>
    <xf numFmtId="0" fontId="14" fillId="0" borderId="0" xfId="0" applyFont="1"/>
    <xf numFmtId="0" fontId="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10" xfId="0" applyFont="1" applyBorder="1"/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25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4" fillId="3" borderId="6" xfId="0" applyFont="1" applyFill="1" applyBorder="1" applyAlignment="1">
      <alignment horizontal="center"/>
    </xf>
    <xf numFmtId="0" fontId="7" fillId="0" borderId="7" xfId="0" applyFont="1" applyBorder="1"/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9" xfId="0" applyFont="1" applyBorder="1" applyAlignment="1">
      <alignment horizontal="center"/>
    </xf>
    <xf numFmtId="0" fontId="7" fillId="0" borderId="9" xfId="0" applyFont="1" applyBorder="1"/>
    <xf numFmtId="0" fontId="3" fillId="3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7" fillId="0" borderId="13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1" fillId="0" borderId="23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7" fillId="0" borderId="10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000"/>
  <sheetViews>
    <sheetView zoomScale="110" zoomScaleNormal="110" workbookViewId="0">
      <selection activeCell="N4" sqref="N4:O4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3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100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1"/>
      <c r="R2" s="1"/>
    </row>
    <row r="3" spans="2:18" x14ac:dyDescent="0.2">
      <c r="C3" s="101" t="s">
        <v>1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3"/>
      <c r="R3" s="3"/>
    </row>
    <row r="4" spans="2:18" x14ac:dyDescent="0.2">
      <c r="C4" s="4" t="s">
        <v>2</v>
      </c>
      <c r="D4" s="102" t="s">
        <v>122</v>
      </c>
      <c r="E4" s="92"/>
      <c r="F4" s="92"/>
      <c r="G4" s="92"/>
      <c r="I4" s="4" t="s">
        <v>3</v>
      </c>
      <c r="J4" s="97" t="s">
        <v>148</v>
      </c>
      <c r="K4" s="92"/>
      <c r="M4" s="4" t="s">
        <v>4</v>
      </c>
      <c r="N4" s="103">
        <v>45952</v>
      </c>
      <c r="O4" s="92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97" t="s">
        <v>142</v>
      </c>
      <c r="E6" s="92"/>
      <c r="F6" s="92"/>
      <c r="G6" s="92"/>
      <c r="I6" s="89" t="s">
        <v>6</v>
      </c>
      <c r="J6" s="90"/>
      <c r="K6" s="96" t="s">
        <v>24</v>
      </c>
      <c r="L6" s="92"/>
      <c r="M6" s="92"/>
      <c r="N6" s="92"/>
      <c r="O6" s="92"/>
      <c r="P6" s="92"/>
    </row>
    <row r="7" spans="2:18" ht="11.25" customHeight="1" x14ac:dyDescent="0.2"/>
    <row r="8" spans="2:18" x14ac:dyDescent="0.2">
      <c r="B8" s="6" t="s">
        <v>7</v>
      </c>
      <c r="C8" s="34" t="s">
        <v>8</v>
      </c>
      <c r="D8" s="98" t="s">
        <v>9</v>
      </c>
      <c r="E8" s="94"/>
      <c r="F8" s="94"/>
      <c r="G8" s="94"/>
      <c r="H8" s="94"/>
      <c r="I8" s="99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x14ac:dyDescent="0.2">
      <c r="B9" s="18">
        <v>1</v>
      </c>
      <c r="C9" s="23" t="s">
        <v>124</v>
      </c>
      <c r="D9" s="110" t="s">
        <v>118</v>
      </c>
      <c r="E9" s="111"/>
      <c r="F9" s="111"/>
      <c r="G9" s="111"/>
      <c r="H9" s="111"/>
      <c r="I9" s="111"/>
      <c r="J9" s="50">
        <v>0</v>
      </c>
      <c r="K9" s="78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0">
        <f t="shared" ref="Q9:Q53" si="0">SUM(J9:P9)/7</f>
        <v>0</v>
      </c>
      <c r="R9" s="80"/>
    </row>
    <row r="10" spans="2:18" x14ac:dyDescent="0.2">
      <c r="B10" s="18">
        <f t="shared" ref="B10:B53" si="1">B9+1</f>
        <v>2</v>
      </c>
      <c r="C10" s="43" t="s">
        <v>65</v>
      </c>
      <c r="D10" s="111" t="s">
        <v>48</v>
      </c>
      <c r="E10" s="111"/>
      <c r="F10" s="111"/>
      <c r="G10" s="111"/>
      <c r="H10" s="111"/>
      <c r="I10" s="111"/>
      <c r="J10" s="61">
        <v>90</v>
      </c>
      <c r="K10" s="7">
        <v>95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0">
        <f t="shared" si="0"/>
        <v>26.428571428571427</v>
      </c>
      <c r="R10" s="79"/>
    </row>
    <row r="11" spans="2:18" x14ac:dyDescent="0.2">
      <c r="B11" s="18">
        <f>B10+1</f>
        <v>3</v>
      </c>
      <c r="C11" s="43" t="s">
        <v>66</v>
      </c>
      <c r="D11" s="112" t="s">
        <v>49</v>
      </c>
      <c r="E11" s="113"/>
      <c r="F11" s="113"/>
      <c r="G11" s="113"/>
      <c r="H11" s="113"/>
      <c r="I11" s="114"/>
      <c r="J11" s="61">
        <v>85</v>
      </c>
      <c r="K11" s="7">
        <v>80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0">
        <f t="shared" si="0"/>
        <v>23.571428571428573</v>
      </c>
      <c r="R11" s="79"/>
    </row>
    <row r="12" spans="2:18" x14ac:dyDescent="0.2">
      <c r="B12" s="18">
        <f t="shared" si="1"/>
        <v>4</v>
      </c>
      <c r="C12" s="43" t="s">
        <v>121</v>
      </c>
      <c r="D12" s="112" t="s">
        <v>50</v>
      </c>
      <c r="E12" s="113"/>
      <c r="F12" s="113"/>
      <c r="G12" s="113"/>
      <c r="H12" s="113"/>
      <c r="I12" s="114"/>
      <c r="J12" s="61">
        <v>85</v>
      </c>
      <c r="K12" s="7">
        <v>85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0">
        <f t="shared" si="0"/>
        <v>24.285714285714285</v>
      </c>
      <c r="R12" s="79"/>
    </row>
    <row r="13" spans="2:18" x14ac:dyDescent="0.2">
      <c r="B13" s="18">
        <f t="shared" si="1"/>
        <v>5</v>
      </c>
      <c r="C13" s="43" t="s">
        <v>67</v>
      </c>
      <c r="D13" s="115" t="s">
        <v>51</v>
      </c>
      <c r="E13" s="116"/>
      <c r="F13" s="116"/>
      <c r="G13" s="116"/>
      <c r="H13" s="116"/>
      <c r="I13" s="117"/>
      <c r="J13" s="35">
        <v>90</v>
      </c>
      <c r="K13" s="19">
        <v>95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20">
        <f t="shared" si="0"/>
        <v>26.428571428571427</v>
      </c>
      <c r="R13" s="79"/>
    </row>
    <row r="14" spans="2:18" x14ac:dyDescent="0.2">
      <c r="B14" s="52">
        <f t="shared" si="1"/>
        <v>6</v>
      </c>
      <c r="C14" s="43" t="s">
        <v>68</v>
      </c>
      <c r="D14" s="112" t="s">
        <v>52</v>
      </c>
      <c r="E14" s="113"/>
      <c r="F14" s="113"/>
      <c r="G14" s="113"/>
      <c r="H14" s="113"/>
      <c r="I14" s="114"/>
      <c r="J14" s="32">
        <v>95</v>
      </c>
      <c r="K14" s="24">
        <v>85</v>
      </c>
      <c r="L14" s="23"/>
      <c r="M14" s="23"/>
      <c r="N14" s="23"/>
      <c r="O14" s="23"/>
      <c r="P14" s="23"/>
      <c r="Q14" s="23"/>
      <c r="R14" s="80"/>
    </row>
    <row r="15" spans="2:18" x14ac:dyDescent="0.2">
      <c r="B15" s="18">
        <f>B14+1</f>
        <v>7</v>
      </c>
      <c r="C15" s="43" t="s">
        <v>69</v>
      </c>
      <c r="D15" s="112" t="s">
        <v>53</v>
      </c>
      <c r="E15" s="113"/>
      <c r="F15" s="113"/>
      <c r="G15" s="113"/>
      <c r="H15" s="113"/>
      <c r="I15" s="114"/>
      <c r="J15" s="36">
        <v>95</v>
      </c>
      <c r="K15" s="21">
        <v>80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2">
        <f>SUM(J15:P15)/7</f>
        <v>25</v>
      </c>
      <c r="R15" s="79"/>
    </row>
    <row r="16" spans="2:18" x14ac:dyDescent="0.2">
      <c r="B16" s="18">
        <f t="shared" si="1"/>
        <v>8</v>
      </c>
      <c r="C16" s="43" t="s">
        <v>70</v>
      </c>
      <c r="D16" s="112" t="s">
        <v>54</v>
      </c>
      <c r="E16" s="113"/>
      <c r="F16" s="113"/>
      <c r="G16" s="113"/>
      <c r="H16" s="113"/>
      <c r="I16" s="114"/>
      <c r="J16" s="37">
        <v>80</v>
      </c>
      <c r="K16" s="19">
        <v>70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20">
        <f>SUM(J16:P16)/7</f>
        <v>21.428571428571427</v>
      </c>
      <c r="R16" s="79"/>
    </row>
    <row r="17" spans="2:18" x14ac:dyDescent="0.2">
      <c r="B17" s="18">
        <f t="shared" si="1"/>
        <v>9</v>
      </c>
      <c r="C17" s="43" t="s">
        <v>71</v>
      </c>
      <c r="D17" s="112" t="s">
        <v>55</v>
      </c>
      <c r="E17" s="113"/>
      <c r="F17" s="113"/>
      <c r="G17" s="113"/>
      <c r="H17" s="113"/>
      <c r="I17" s="114"/>
      <c r="J17" s="32">
        <v>80</v>
      </c>
      <c r="K17" s="24">
        <v>85</v>
      </c>
      <c r="L17" s="23"/>
      <c r="M17" s="23"/>
      <c r="N17" s="23"/>
      <c r="O17" s="23"/>
      <c r="P17" s="23"/>
      <c r="Q17" s="23"/>
      <c r="R17" s="81"/>
    </row>
    <row r="18" spans="2:18" x14ac:dyDescent="0.2">
      <c r="B18" s="18">
        <f t="shared" si="1"/>
        <v>10</v>
      </c>
      <c r="C18" s="43" t="s">
        <v>72</v>
      </c>
      <c r="D18" s="112" t="s">
        <v>56</v>
      </c>
      <c r="E18" s="113"/>
      <c r="F18" s="113"/>
      <c r="G18" s="113"/>
      <c r="H18" s="113"/>
      <c r="I18" s="114"/>
      <c r="J18" s="62">
        <v>80</v>
      </c>
      <c r="K18" s="21">
        <v>75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2">
        <f t="shared" ref="Q18:Q34" si="2">SUM(J18:P18)/7</f>
        <v>22.142857142857142</v>
      </c>
      <c r="R18" s="81"/>
    </row>
    <row r="19" spans="2:18" x14ac:dyDescent="0.2">
      <c r="B19" s="18">
        <f t="shared" si="1"/>
        <v>11</v>
      </c>
      <c r="C19" s="43" t="s">
        <v>73</v>
      </c>
      <c r="D19" s="112" t="s">
        <v>57</v>
      </c>
      <c r="E19" s="113"/>
      <c r="F19" s="113"/>
      <c r="G19" s="113"/>
      <c r="H19" s="113"/>
      <c r="I19" s="114"/>
      <c r="J19" s="61">
        <v>95</v>
      </c>
      <c r="K19" s="7">
        <v>75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0">
        <f t="shared" si="2"/>
        <v>24.285714285714285</v>
      </c>
      <c r="R19" s="79"/>
    </row>
    <row r="20" spans="2:18" x14ac:dyDescent="0.2">
      <c r="B20" s="18">
        <f t="shared" si="1"/>
        <v>12</v>
      </c>
      <c r="C20" s="54" t="s">
        <v>125</v>
      </c>
      <c r="D20" s="115" t="s">
        <v>126</v>
      </c>
      <c r="E20" s="113"/>
      <c r="F20" s="113"/>
      <c r="G20" s="113"/>
      <c r="H20" s="113"/>
      <c r="I20" s="114"/>
      <c r="J20" s="61">
        <v>75</v>
      </c>
      <c r="K20" s="7">
        <v>70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0">
        <f t="shared" si="2"/>
        <v>20.714285714285715</v>
      </c>
      <c r="R20" s="81"/>
    </row>
    <row r="21" spans="2:18" ht="15.75" customHeight="1" x14ac:dyDescent="0.2">
      <c r="B21" s="18">
        <f t="shared" si="1"/>
        <v>13</v>
      </c>
      <c r="C21" s="43" t="s">
        <v>74</v>
      </c>
      <c r="D21" s="112" t="s">
        <v>58</v>
      </c>
      <c r="E21" s="113"/>
      <c r="F21" s="113"/>
      <c r="G21" s="113"/>
      <c r="H21" s="113"/>
      <c r="I21" s="114"/>
      <c r="J21" s="33">
        <v>85</v>
      </c>
      <c r="K21" s="7">
        <v>95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0">
        <f t="shared" si="2"/>
        <v>25.714285714285715</v>
      </c>
      <c r="R21" s="79"/>
    </row>
    <row r="22" spans="2:18" ht="15.75" customHeight="1" x14ac:dyDescent="0.2">
      <c r="B22" s="18">
        <f t="shared" si="1"/>
        <v>14</v>
      </c>
      <c r="C22" s="43" t="s">
        <v>75</v>
      </c>
      <c r="D22" s="112" t="s">
        <v>59</v>
      </c>
      <c r="E22" s="113"/>
      <c r="F22" s="113"/>
      <c r="G22" s="113"/>
      <c r="H22" s="113"/>
      <c r="I22" s="114"/>
      <c r="J22" s="33">
        <v>95</v>
      </c>
      <c r="K22" s="7">
        <v>95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0">
        <f t="shared" si="2"/>
        <v>27.142857142857142</v>
      </c>
      <c r="R22" s="81"/>
    </row>
    <row r="23" spans="2:18" ht="15.75" customHeight="1" x14ac:dyDescent="0.2">
      <c r="B23" s="18">
        <f t="shared" si="1"/>
        <v>15</v>
      </c>
      <c r="C23" s="53" t="s">
        <v>129</v>
      </c>
      <c r="D23" s="112" t="s">
        <v>60</v>
      </c>
      <c r="E23" s="113"/>
      <c r="F23" s="113"/>
      <c r="G23" s="113"/>
      <c r="H23" s="113"/>
      <c r="I23" s="113"/>
      <c r="J23" s="33">
        <v>85</v>
      </c>
      <c r="K23" s="7">
        <v>80</v>
      </c>
      <c r="L23" s="7"/>
      <c r="M23" s="7"/>
      <c r="N23" s="7"/>
      <c r="O23" s="7"/>
      <c r="P23" s="7"/>
      <c r="Q23" s="10">
        <f t="shared" si="2"/>
        <v>23.571428571428573</v>
      </c>
      <c r="R23" s="80"/>
    </row>
    <row r="24" spans="2:18" ht="15.75" customHeight="1" x14ac:dyDescent="0.2">
      <c r="B24" s="18">
        <f t="shared" si="1"/>
        <v>16</v>
      </c>
      <c r="C24" s="56" t="s">
        <v>128</v>
      </c>
      <c r="D24" s="115" t="s">
        <v>127</v>
      </c>
      <c r="E24" s="113"/>
      <c r="F24" s="113"/>
      <c r="G24" s="113"/>
      <c r="H24" s="113"/>
      <c r="I24" s="114"/>
      <c r="J24" s="33">
        <v>85</v>
      </c>
      <c r="K24" s="7">
        <v>70</v>
      </c>
      <c r="L24" s="7"/>
      <c r="M24" s="7"/>
      <c r="N24" s="7"/>
      <c r="O24" s="7"/>
      <c r="P24" s="7"/>
      <c r="Q24" s="10">
        <f t="shared" si="2"/>
        <v>22.142857142857142</v>
      </c>
      <c r="R24" s="80"/>
    </row>
    <row r="25" spans="2:18" ht="15.75" customHeight="1" x14ac:dyDescent="0.2">
      <c r="B25" s="18">
        <f t="shared" si="1"/>
        <v>17</v>
      </c>
      <c r="C25" s="56" t="s">
        <v>119</v>
      </c>
      <c r="D25" s="115" t="s">
        <v>120</v>
      </c>
      <c r="E25" s="113"/>
      <c r="F25" s="113"/>
      <c r="G25" s="113"/>
      <c r="H25" s="113"/>
      <c r="I25" s="114"/>
      <c r="J25" s="50">
        <v>0</v>
      </c>
      <c r="K25" s="78">
        <v>0</v>
      </c>
      <c r="L25" s="7"/>
      <c r="M25" s="7"/>
      <c r="N25" s="7"/>
      <c r="O25" s="7"/>
      <c r="P25" s="7"/>
      <c r="Q25" s="10">
        <f t="shared" si="2"/>
        <v>0</v>
      </c>
      <c r="R25" s="80"/>
    </row>
    <row r="26" spans="2:18" ht="15.75" customHeight="1" x14ac:dyDescent="0.2">
      <c r="B26" s="18">
        <f t="shared" si="1"/>
        <v>18</v>
      </c>
      <c r="C26" s="43" t="s">
        <v>76</v>
      </c>
      <c r="D26" s="112" t="s">
        <v>61</v>
      </c>
      <c r="E26" s="113"/>
      <c r="F26" s="113"/>
      <c r="G26" s="113"/>
      <c r="H26" s="113"/>
      <c r="I26" s="114"/>
      <c r="J26" s="61">
        <v>90</v>
      </c>
      <c r="K26" s="7">
        <v>80</v>
      </c>
      <c r="L26" s="7"/>
      <c r="M26" s="7"/>
      <c r="N26" s="7"/>
      <c r="O26" s="7"/>
      <c r="P26" s="7"/>
      <c r="Q26" s="10">
        <f t="shared" si="2"/>
        <v>24.285714285714285</v>
      </c>
      <c r="R26" s="80"/>
    </row>
    <row r="27" spans="2:18" ht="15.75" customHeight="1" x14ac:dyDescent="0.2">
      <c r="B27" s="18">
        <f t="shared" si="1"/>
        <v>19</v>
      </c>
      <c r="C27" s="43" t="s">
        <v>77</v>
      </c>
      <c r="D27" s="112" t="s">
        <v>62</v>
      </c>
      <c r="E27" s="113"/>
      <c r="F27" s="113"/>
      <c r="G27" s="113"/>
      <c r="H27" s="113"/>
      <c r="I27" s="114"/>
      <c r="J27" s="61">
        <v>90</v>
      </c>
      <c r="K27" s="7">
        <v>80</v>
      </c>
      <c r="L27" s="7"/>
      <c r="M27" s="7"/>
      <c r="N27" s="7"/>
      <c r="O27" s="7"/>
      <c r="P27" s="7"/>
      <c r="Q27" s="10">
        <f t="shared" si="2"/>
        <v>24.285714285714285</v>
      </c>
      <c r="R27" s="80"/>
    </row>
    <row r="28" spans="2:18" ht="15.75" customHeight="1" x14ac:dyDescent="0.2">
      <c r="B28" s="18">
        <f t="shared" si="1"/>
        <v>20</v>
      </c>
      <c r="C28" s="43" t="s">
        <v>78</v>
      </c>
      <c r="D28" s="112" t="s">
        <v>63</v>
      </c>
      <c r="E28" s="113"/>
      <c r="F28" s="113"/>
      <c r="G28" s="113"/>
      <c r="H28" s="113"/>
      <c r="I28" s="114"/>
      <c r="J28" s="61">
        <v>95</v>
      </c>
      <c r="K28" s="7">
        <v>75</v>
      </c>
      <c r="L28" s="7"/>
      <c r="M28" s="7"/>
      <c r="N28" s="7"/>
      <c r="O28" s="7"/>
      <c r="P28" s="7"/>
      <c r="Q28" s="10">
        <f t="shared" si="2"/>
        <v>24.285714285714285</v>
      </c>
      <c r="R28" s="80"/>
    </row>
    <row r="29" spans="2:18" ht="15.75" customHeight="1" x14ac:dyDescent="0.2">
      <c r="B29" s="18">
        <f t="shared" si="1"/>
        <v>21</v>
      </c>
      <c r="C29" s="53" t="s">
        <v>79</v>
      </c>
      <c r="D29" s="115" t="s">
        <v>64</v>
      </c>
      <c r="E29" s="113"/>
      <c r="F29" s="113"/>
      <c r="G29" s="113"/>
      <c r="H29" s="113"/>
      <c r="I29" s="114"/>
      <c r="J29" s="61">
        <v>80</v>
      </c>
      <c r="K29" s="7">
        <v>80</v>
      </c>
      <c r="L29" s="7"/>
      <c r="M29" s="7"/>
      <c r="N29" s="7"/>
      <c r="O29" s="7"/>
      <c r="P29" s="7"/>
      <c r="Q29" s="10">
        <f t="shared" si="2"/>
        <v>22.857142857142858</v>
      </c>
      <c r="R29" s="80"/>
    </row>
    <row r="30" spans="2:18" ht="15.75" customHeight="1" x14ac:dyDescent="0.2">
      <c r="B30" s="18">
        <f t="shared" si="1"/>
        <v>22</v>
      </c>
      <c r="C30" s="43"/>
      <c r="D30" s="104"/>
      <c r="E30" s="105"/>
      <c r="F30" s="105"/>
      <c r="G30" s="105"/>
      <c r="H30" s="105"/>
      <c r="I30" s="106"/>
      <c r="J30" s="33"/>
      <c r="K30" s="7"/>
      <c r="L30" s="7"/>
      <c r="M30" s="7"/>
      <c r="N30" s="7"/>
      <c r="O30" s="7"/>
      <c r="P30" s="7"/>
      <c r="Q30" s="10">
        <f t="shared" si="2"/>
        <v>0</v>
      </c>
    </row>
    <row r="31" spans="2:18" ht="15.75" customHeight="1" x14ac:dyDescent="0.2">
      <c r="B31" s="18">
        <f t="shared" si="1"/>
        <v>23</v>
      </c>
      <c r="C31" s="43"/>
      <c r="D31" s="104"/>
      <c r="E31" s="105"/>
      <c r="F31" s="105"/>
      <c r="G31" s="105"/>
      <c r="H31" s="105"/>
      <c r="I31" s="106"/>
      <c r="J31" s="61"/>
      <c r="K31" s="7"/>
      <c r="L31" s="7"/>
      <c r="M31" s="7"/>
      <c r="N31" s="7"/>
      <c r="O31" s="7"/>
      <c r="P31" s="7"/>
      <c r="Q31" s="10">
        <f t="shared" si="2"/>
        <v>0</v>
      </c>
    </row>
    <row r="32" spans="2:18" ht="15.75" customHeight="1" x14ac:dyDescent="0.2">
      <c r="B32" s="18">
        <f t="shared" si="1"/>
        <v>24</v>
      </c>
      <c r="C32" s="43"/>
      <c r="D32" s="104"/>
      <c r="E32" s="105"/>
      <c r="F32" s="105"/>
      <c r="G32" s="105"/>
      <c r="H32" s="105"/>
      <c r="I32" s="118"/>
      <c r="J32" s="61"/>
      <c r="K32" s="7"/>
      <c r="L32" s="7"/>
      <c r="M32" s="7"/>
      <c r="N32" s="7"/>
      <c r="O32" s="7"/>
      <c r="P32" s="7"/>
      <c r="Q32" s="10">
        <f t="shared" si="2"/>
        <v>0</v>
      </c>
    </row>
    <row r="33" spans="2:17" ht="15.75" customHeight="1" x14ac:dyDescent="0.2">
      <c r="B33" s="51">
        <f t="shared" si="1"/>
        <v>25</v>
      </c>
      <c r="C33" s="43"/>
      <c r="D33" s="46"/>
      <c r="E33" s="47"/>
      <c r="F33" s="47"/>
      <c r="G33" s="47"/>
      <c r="H33" s="47"/>
      <c r="I33" s="48"/>
      <c r="J33" s="33"/>
      <c r="K33" s="7"/>
      <c r="L33" s="7"/>
      <c r="M33" s="7"/>
      <c r="N33" s="7"/>
      <c r="O33" s="7"/>
      <c r="P33" s="7"/>
      <c r="Q33" s="10">
        <f t="shared" si="2"/>
        <v>0</v>
      </c>
    </row>
    <row r="34" spans="2:17" ht="15.75" customHeight="1" x14ac:dyDescent="0.2">
      <c r="B34" s="9">
        <f t="shared" si="1"/>
        <v>26</v>
      </c>
      <c r="C34" s="43"/>
      <c r="D34" s="104"/>
      <c r="E34" s="105"/>
      <c r="F34" s="105"/>
      <c r="G34" s="105"/>
      <c r="H34" s="105"/>
      <c r="I34" s="106"/>
      <c r="J34" s="19"/>
      <c r="K34" s="19"/>
      <c r="L34" s="19"/>
      <c r="M34" s="19"/>
      <c r="N34" s="19"/>
      <c r="O34" s="19"/>
      <c r="P34" s="19"/>
      <c r="Q34" s="20">
        <f t="shared" si="2"/>
        <v>0</v>
      </c>
    </row>
    <row r="35" spans="2:17" ht="15.75" customHeight="1" x14ac:dyDescent="0.2">
      <c r="B35" s="18">
        <f t="shared" si="1"/>
        <v>27</v>
      </c>
      <c r="C35" s="43"/>
      <c r="D35" s="104"/>
      <c r="E35" s="105"/>
      <c r="F35" s="105"/>
      <c r="G35" s="105"/>
      <c r="H35" s="105"/>
      <c r="I35" s="106"/>
      <c r="J35" s="23"/>
      <c r="K35" s="23"/>
      <c r="L35" s="23"/>
      <c r="M35" s="23"/>
      <c r="N35" s="23"/>
      <c r="O35" s="23"/>
      <c r="P35" s="23"/>
      <c r="Q35" s="23"/>
    </row>
    <row r="36" spans="2:17" ht="15.75" customHeight="1" x14ac:dyDescent="0.2">
      <c r="B36" s="18">
        <f t="shared" si="1"/>
        <v>28</v>
      </c>
      <c r="C36" s="23"/>
      <c r="D36" s="107"/>
      <c r="E36" s="108"/>
      <c r="F36" s="108"/>
      <c r="G36" s="108"/>
      <c r="H36" s="108"/>
      <c r="I36" s="109"/>
      <c r="J36" s="26"/>
      <c r="K36" s="26"/>
      <c r="L36" s="26"/>
      <c r="M36" s="26"/>
      <c r="N36" s="26"/>
      <c r="O36" s="26"/>
      <c r="P36" s="26"/>
      <c r="Q36" s="27">
        <f>SUM(J36:P36)/7</f>
        <v>0</v>
      </c>
    </row>
    <row r="37" spans="2:17" ht="15.75" customHeight="1" x14ac:dyDescent="0.2">
      <c r="B37" s="9">
        <f t="shared" si="1"/>
        <v>29</v>
      </c>
    </row>
    <row r="38" spans="2:17" ht="15.75" customHeight="1" x14ac:dyDescent="0.2">
      <c r="B38" s="9">
        <f t="shared" si="1"/>
        <v>30</v>
      </c>
    </row>
    <row r="39" spans="2:17" ht="15.75" customHeight="1" x14ac:dyDescent="0.2">
      <c r="B39" s="9">
        <f t="shared" si="1"/>
        <v>31</v>
      </c>
    </row>
    <row r="40" spans="2:17" ht="15.75" customHeight="1" x14ac:dyDescent="0.2">
      <c r="B40" s="9">
        <f t="shared" si="1"/>
        <v>32</v>
      </c>
    </row>
    <row r="41" spans="2:17" ht="15.75" customHeight="1" x14ac:dyDescent="0.2">
      <c r="B41" s="9">
        <f t="shared" si="1"/>
        <v>33</v>
      </c>
      <c r="C41" s="9"/>
      <c r="D41" s="82"/>
      <c r="E41" s="83"/>
      <c r="F41" s="83"/>
      <c r="G41" s="83"/>
      <c r="H41" s="83"/>
      <c r="I41" s="84"/>
      <c r="J41" s="7"/>
      <c r="K41" s="7"/>
      <c r="L41" s="7"/>
      <c r="M41" s="7"/>
      <c r="N41" s="7"/>
      <c r="O41" s="7"/>
      <c r="P41" s="7"/>
      <c r="Q41" s="10">
        <f t="shared" si="0"/>
        <v>0</v>
      </c>
    </row>
    <row r="42" spans="2:17" ht="15.75" customHeight="1" x14ac:dyDescent="0.2">
      <c r="B42" s="9">
        <f t="shared" si="1"/>
        <v>34</v>
      </c>
      <c r="C42" s="9"/>
      <c r="D42" s="82"/>
      <c r="E42" s="83"/>
      <c r="F42" s="83"/>
      <c r="G42" s="83"/>
      <c r="H42" s="83"/>
      <c r="I42" s="84"/>
      <c r="J42" s="7"/>
      <c r="K42" s="7"/>
      <c r="L42" s="7"/>
      <c r="M42" s="7"/>
      <c r="N42" s="7"/>
      <c r="O42" s="7"/>
      <c r="P42" s="7"/>
      <c r="Q42" s="10">
        <f t="shared" si="0"/>
        <v>0</v>
      </c>
    </row>
    <row r="43" spans="2:17" ht="15.75" customHeight="1" x14ac:dyDescent="0.2">
      <c r="B43" s="9">
        <f t="shared" si="1"/>
        <v>35</v>
      </c>
      <c r="C43" s="9"/>
      <c r="D43" s="82"/>
      <c r="E43" s="83"/>
      <c r="F43" s="83"/>
      <c r="G43" s="83"/>
      <c r="H43" s="83"/>
      <c r="I43" s="84"/>
      <c r="J43" s="7"/>
      <c r="K43" s="7"/>
      <c r="L43" s="7"/>
      <c r="M43" s="7"/>
      <c r="N43" s="7"/>
      <c r="O43" s="7"/>
      <c r="P43" s="7"/>
      <c r="Q43" s="10">
        <f t="shared" si="0"/>
        <v>0</v>
      </c>
    </row>
    <row r="44" spans="2:17" ht="15.75" customHeight="1" x14ac:dyDescent="0.2">
      <c r="B44" s="9">
        <f t="shared" si="1"/>
        <v>36</v>
      </c>
      <c r="C44" s="9"/>
      <c r="D44" s="82"/>
      <c r="E44" s="83"/>
      <c r="F44" s="83"/>
      <c r="G44" s="83"/>
      <c r="H44" s="83"/>
      <c r="I44" s="84"/>
      <c r="J44" s="7"/>
      <c r="K44" s="7"/>
      <c r="L44" s="7"/>
      <c r="M44" s="7"/>
      <c r="N44" s="7"/>
      <c r="O44" s="7"/>
      <c r="P44" s="7"/>
      <c r="Q44" s="10">
        <f t="shared" si="0"/>
        <v>0</v>
      </c>
    </row>
    <row r="45" spans="2:17" ht="15.75" customHeight="1" x14ac:dyDescent="0.2">
      <c r="B45" s="9">
        <f t="shared" si="1"/>
        <v>37</v>
      </c>
      <c r="C45" s="11"/>
      <c r="D45" s="82"/>
      <c r="E45" s="83"/>
      <c r="F45" s="83"/>
      <c r="G45" s="83"/>
      <c r="H45" s="83"/>
      <c r="I45" s="84"/>
      <c r="J45" s="7"/>
      <c r="K45" s="7"/>
      <c r="L45" s="7"/>
      <c r="M45" s="7"/>
      <c r="N45" s="7"/>
      <c r="O45" s="7"/>
      <c r="P45" s="7"/>
      <c r="Q45" s="10">
        <f t="shared" si="0"/>
        <v>0</v>
      </c>
    </row>
    <row r="46" spans="2:17" ht="15.75" customHeight="1" x14ac:dyDescent="0.2">
      <c r="B46" s="9">
        <f t="shared" si="1"/>
        <v>38</v>
      </c>
      <c r="C46" s="11"/>
      <c r="D46" s="82"/>
      <c r="E46" s="83"/>
      <c r="F46" s="83"/>
      <c r="G46" s="83"/>
      <c r="H46" s="83"/>
      <c r="I46" s="84"/>
      <c r="J46" s="7"/>
      <c r="K46" s="7"/>
      <c r="L46" s="7"/>
      <c r="M46" s="7"/>
      <c r="N46" s="7"/>
      <c r="O46" s="7"/>
      <c r="P46" s="7"/>
      <c r="Q46" s="10">
        <f t="shared" si="0"/>
        <v>0</v>
      </c>
    </row>
    <row r="47" spans="2:17" ht="15.75" customHeight="1" x14ac:dyDescent="0.2">
      <c r="B47" s="9">
        <f t="shared" si="1"/>
        <v>39</v>
      </c>
      <c r="C47" s="11"/>
      <c r="D47" s="82"/>
      <c r="E47" s="83"/>
      <c r="F47" s="83"/>
      <c r="G47" s="83"/>
      <c r="H47" s="83"/>
      <c r="I47" s="84"/>
      <c r="J47" s="7"/>
      <c r="K47" s="7"/>
      <c r="L47" s="7"/>
      <c r="M47" s="7"/>
      <c r="N47" s="7"/>
      <c r="O47" s="7"/>
      <c r="P47" s="7"/>
      <c r="Q47" s="10">
        <f t="shared" si="0"/>
        <v>0</v>
      </c>
    </row>
    <row r="48" spans="2:17" ht="15.75" customHeight="1" x14ac:dyDescent="0.2">
      <c r="B48" s="9">
        <f t="shared" si="1"/>
        <v>40</v>
      </c>
      <c r="C48" s="11"/>
      <c r="D48" s="82"/>
      <c r="E48" s="83"/>
      <c r="F48" s="83"/>
      <c r="G48" s="83"/>
      <c r="H48" s="83"/>
      <c r="I48" s="84"/>
      <c r="J48" s="7"/>
      <c r="K48" s="7"/>
      <c r="L48" s="7"/>
      <c r="M48" s="7"/>
      <c r="N48" s="7"/>
      <c r="O48" s="7"/>
      <c r="P48" s="7"/>
      <c r="Q48" s="10">
        <f t="shared" si="0"/>
        <v>0</v>
      </c>
    </row>
    <row r="49" spans="2:17" ht="15.75" customHeight="1" x14ac:dyDescent="0.2">
      <c r="B49" s="9">
        <f t="shared" si="1"/>
        <v>41</v>
      </c>
      <c r="C49" s="11"/>
      <c r="D49" s="82"/>
      <c r="E49" s="83"/>
      <c r="F49" s="83"/>
      <c r="G49" s="83"/>
      <c r="H49" s="83"/>
      <c r="I49" s="84"/>
      <c r="J49" s="7"/>
      <c r="K49" s="7"/>
      <c r="L49" s="7"/>
      <c r="M49" s="7"/>
      <c r="N49" s="7"/>
      <c r="O49" s="7"/>
      <c r="P49" s="7"/>
      <c r="Q49" s="10">
        <f t="shared" si="0"/>
        <v>0</v>
      </c>
    </row>
    <row r="50" spans="2:17" ht="15.75" customHeight="1" x14ac:dyDescent="0.2">
      <c r="B50" s="9">
        <f t="shared" si="1"/>
        <v>42</v>
      </c>
      <c r="C50" s="11"/>
      <c r="D50" s="82"/>
      <c r="E50" s="83"/>
      <c r="F50" s="83"/>
      <c r="G50" s="83"/>
      <c r="H50" s="83"/>
      <c r="I50" s="84"/>
      <c r="J50" s="7"/>
      <c r="K50" s="7"/>
      <c r="L50" s="7"/>
      <c r="M50" s="7"/>
      <c r="N50" s="7"/>
      <c r="O50" s="7"/>
      <c r="P50" s="7"/>
      <c r="Q50" s="10">
        <f t="shared" si="0"/>
        <v>0</v>
      </c>
    </row>
    <row r="51" spans="2:17" ht="15.75" customHeight="1" x14ac:dyDescent="0.2">
      <c r="B51" s="9">
        <f t="shared" si="1"/>
        <v>43</v>
      </c>
      <c r="C51" s="11"/>
      <c r="D51" s="82"/>
      <c r="E51" s="83"/>
      <c r="F51" s="83"/>
      <c r="G51" s="83"/>
      <c r="H51" s="83"/>
      <c r="I51" s="84"/>
      <c r="J51" s="7"/>
      <c r="K51" s="7"/>
      <c r="L51" s="7"/>
      <c r="M51" s="7"/>
      <c r="N51" s="7"/>
      <c r="O51" s="7"/>
      <c r="P51" s="7"/>
      <c r="Q51" s="10">
        <f t="shared" si="0"/>
        <v>0</v>
      </c>
    </row>
    <row r="52" spans="2:17" ht="15.75" customHeight="1" x14ac:dyDescent="0.2">
      <c r="B52" s="9">
        <f t="shared" si="1"/>
        <v>44</v>
      </c>
      <c r="C52" s="11"/>
      <c r="D52" s="82"/>
      <c r="E52" s="83"/>
      <c r="F52" s="83"/>
      <c r="G52" s="83"/>
      <c r="H52" s="83"/>
      <c r="I52" s="84"/>
      <c r="J52" s="7"/>
      <c r="K52" s="7"/>
      <c r="L52" s="7"/>
      <c r="M52" s="7"/>
      <c r="N52" s="7"/>
      <c r="O52" s="7"/>
      <c r="P52" s="7"/>
      <c r="Q52" s="10">
        <f t="shared" si="0"/>
        <v>0</v>
      </c>
    </row>
    <row r="53" spans="2:17" ht="15.75" customHeight="1" x14ac:dyDescent="0.2">
      <c r="B53" s="9">
        <f t="shared" si="1"/>
        <v>45</v>
      </c>
      <c r="C53" s="6"/>
      <c r="D53" s="88"/>
      <c r="E53" s="83"/>
      <c r="F53" s="83"/>
      <c r="G53" s="83"/>
      <c r="H53" s="83"/>
      <c r="I53" s="84"/>
      <c r="J53" s="6"/>
      <c r="K53" s="6"/>
      <c r="L53" s="6"/>
      <c r="M53" s="6"/>
      <c r="N53" s="6"/>
      <c r="O53" s="6"/>
      <c r="P53" s="6"/>
      <c r="Q53" s="10">
        <f t="shared" si="0"/>
        <v>0</v>
      </c>
    </row>
    <row r="54" spans="2:17" ht="15.75" customHeight="1" x14ac:dyDescent="0.2">
      <c r="C54" s="89"/>
      <c r="D54" s="90"/>
      <c r="E54" s="3"/>
      <c r="H54" s="85" t="s">
        <v>18</v>
      </c>
      <c r="I54" s="86"/>
      <c r="J54" s="12">
        <f t="shared" ref="J54:P54" si="3">COUNTIF(J9:J53,"&gt;=70")</f>
        <v>19</v>
      </c>
      <c r="K54" s="12">
        <f t="shared" si="3"/>
        <v>19</v>
      </c>
      <c r="L54" s="12">
        <f t="shared" si="3"/>
        <v>0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3">
        <f>COUNTIF(Q9:Q48,"&gt;=70")</f>
        <v>0</v>
      </c>
    </row>
    <row r="55" spans="2:17" ht="15.75" customHeight="1" x14ac:dyDescent="0.2">
      <c r="C55" s="89"/>
      <c r="D55" s="90"/>
      <c r="E55" s="2"/>
      <c r="H55" s="87" t="s">
        <v>19</v>
      </c>
      <c r="I55" s="84"/>
      <c r="J55" s="14">
        <f t="shared" ref="J55:Q55" si="4">COUNTIF(J9:J53,"&lt;70")</f>
        <v>2</v>
      </c>
      <c r="K55" s="14">
        <f t="shared" si="4"/>
        <v>2</v>
      </c>
      <c r="L55" s="14">
        <f t="shared" si="4"/>
        <v>12</v>
      </c>
      <c r="M55" s="14">
        <f t="shared" si="4"/>
        <v>12</v>
      </c>
      <c r="N55" s="14">
        <f t="shared" si="4"/>
        <v>12</v>
      </c>
      <c r="O55" s="14">
        <f t="shared" si="4"/>
        <v>12</v>
      </c>
      <c r="P55" s="14">
        <f t="shared" si="4"/>
        <v>12</v>
      </c>
      <c r="Q55" s="14">
        <f t="shared" si="4"/>
        <v>38</v>
      </c>
    </row>
    <row r="56" spans="2:17" ht="15.75" customHeight="1" x14ac:dyDescent="0.2">
      <c r="C56" s="89"/>
      <c r="D56" s="90"/>
      <c r="E56" s="90"/>
      <c r="H56" s="87" t="s">
        <v>20</v>
      </c>
      <c r="I56" s="84"/>
      <c r="J56" s="14">
        <f t="shared" ref="J56:Q56" si="5">COUNT(J9:J53)</f>
        <v>21</v>
      </c>
      <c r="K56" s="14">
        <f t="shared" si="5"/>
        <v>21</v>
      </c>
      <c r="L56" s="14">
        <f t="shared" si="5"/>
        <v>12</v>
      </c>
      <c r="M56" s="14">
        <f t="shared" si="5"/>
        <v>12</v>
      </c>
      <c r="N56" s="14">
        <f t="shared" si="5"/>
        <v>12</v>
      </c>
      <c r="O56" s="14">
        <f t="shared" si="5"/>
        <v>12</v>
      </c>
      <c r="P56" s="14">
        <f t="shared" si="5"/>
        <v>12</v>
      </c>
      <c r="Q56" s="14">
        <f t="shared" si="5"/>
        <v>38</v>
      </c>
    </row>
    <row r="57" spans="2:17" ht="15.75" customHeight="1" x14ac:dyDescent="0.2">
      <c r="C57" s="89"/>
      <c r="D57" s="90"/>
      <c r="E57" s="3"/>
      <c r="F57" s="15"/>
      <c r="H57" s="95" t="s">
        <v>21</v>
      </c>
      <c r="I57" s="84"/>
      <c r="J57" s="16">
        <f t="shared" ref="J57:Q57" si="6">J54/J56</f>
        <v>0.90476190476190477</v>
      </c>
      <c r="K57" s="17">
        <f t="shared" si="6"/>
        <v>0.90476190476190477</v>
      </c>
      <c r="L57" s="17">
        <f t="shared" si="6"/>
        <v>0</v>
      </c>
      <c r="M57" s="17">
        <f t="shared" si="6"/>
        <v>0</v>
      </c>
      <c r="N57" s="17">
        <f t="shared" si="6"/>
        <v>0</v>
      </c>
      <c r="O57" s="17">
        <f t="shared" si="6"/>
        <v>0</v>
      </c>
      <c r="P57" s="17">
        <f t="shared" si="6"/>
        <v>0</v>
      </c>
      <c r="Q57" s="17">
        <f t="shared" si="6"/>
        <v>0</v>
      </c>
    </row>
    <row r="58" spans="2:17" ht="15.75" customHeight="1" x14ac:dyDescent="0.2">
      <c r="C58" s="89"/>
      <c r="D58" s="90"/>
      <c r="E58" s="3"/>
      <c r="F58" s="15"/>
      <c r="H58" s="95" t="s">
        <v>22</v>
      </c>
      <c r="I58" s="84"/>
      <c r="J58" s="16">
        <f t="shared" ref="J58:Q58" si="7">J55/J56</f>
        <v>9.5238095238095233E-2</v>
      </c>
      <c r="K58" s="16">
        <f t="shared" si="7"/>
        <v>9.5238095238095233E-2</v>
      </c>
      <c r="L58" s="17">
        <f t="shared" si="7"/>
        <v>1</v>
      </c>
      <c r="M58" s="17">
        <f t="shared" si="7"/>
        <v>1</v>
      </c>
      <c r="N58" s="17">
        <f t="shared" si="7"/>
        <v>1</v>
      </c>
      <c r="O58" s="17">
        <f t="shared" si="7"/>
        <v>1</v>
      </c>
      <c r="P58" s="17">
        <f t="shared" si="7"/>
        <v>1</v>
      </c>
      <c r="Q58" s="17">
        <f t="shared" si="7"/>
        <v>1</v>
      </c>
    </row>
    <row r="59" spans="2:17" ht="15.75" customHeight="1" x14ac:dyDescent="0.2">
      <c r="C59" s="89"/>
      <c r="D59" s="90"/>
      <c r="E59" s="2"/>
      <c r="F59" s="15"/>
    </row>
    <row r="60" spans="2:17" ht="15.75" customHeight="1" x14ac:dyDescent="0.2">
      <c r="C60" s="3"/>
      <c r="D60" s="3"/>
      <c r="E60" s="2"/>
      <c r="F60" s="15"/>
    </row>
    <row r="61" spans="2:17" ht="15.75" customHeight="1" x14ac:dyDescent="0.2">
      <c r="J61" s="91"/>
      <c r="K61" s="92"/>
      <c r="L61" s="92"/>
      <c r="M61" s="92"/>
      <c r="N61" s="92"/>
      <c r="O61" s="92"/>
      <c r="P61" s="92"/>
    </row>
    <row r="62" spans="2:17" ht="15.75" customHeight="1" x14ac:dyDescent="0.2">
      <c r="J62" s="93" t="s">
        <v>23</v>
      </c>
      <c r="K62" s="94"/>
      <c r="L62" s="94"/>
      <c r="M62" s="94"/>
      <c r="N62" s="94"/>
      <c r="O62" s="94"/>
      <c r="P62" s="94"/>
    </row>
    <row r="63" spans="2:17" ht="15.75" customHeight="1" x14ac:dyDescent="0.2"/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2">
    <mergeCell ref="D30:I30"/>
    <mergeCell ref="D31:I31"/>
    <mergeCell ref="D32:I32"/>
    <mergeCell ref="D25:I25"/>
    <mergeCell ref="D26:I26"/>
    <mergeCell ref="D27:I27"/>
    <mergeCell ref="D28:I28"/>
    <mergeCell ref="D24:I24"/>
    <mergeCell ref="D29:I29"/>
    <mergeCell ref="D19:I19"/>
    <mergeCell ref="D20:I20"/>
    <mergeCell ref="D21:I21"/>
    <mergeCell ref="D23:I23"/>
    <mergeCell ref="D22:I22"/>
    <mergeCell ref="D14:I14"/>
    <mergeCell ref="D15:I15"/>
    <mergeCell ref="D16:I16"/>
    <mergeCell ref="D17:I17"/>
    <mergeCell ref="D18:I18"/>
    <mergeCell ref="D9:I9"/>
    <mergeCell ref="D10:I10"/>
    <mergeCell ref="D11:I11"/>
    <mergeCell ref="D12:I12"/>
    <mergeCell ref="D13:I13"/>
    <mergeCell ref="D34:I34"/>
    <mergeCell ref="D35:I35"/>
    <mergeCell ref="D36:I36"/>
    <mergeCell ref="D45:I45"/>
    <mergeCell ref="D46:I46"/>
    <mergeCell ref="I6:J6"/>
    <mergeCell ref="K6:P6"/>
    <mergeCell ref="D6:G6"/>
    <mergeCell ref="D8:I8"/>
    <mergeCell ref="B2:P2"/>
    <mergeCell ref="C3:P3"/>
    <mergeCell ref="D4:G4"/>
    <mergeCell ref="J4:K4"/>
    <mergeCell ref="N4:O4"/>
    <mergeCell ref="J61:P61"/>
    <mergeCell ref="J62:P62"/>
    <mergeCell ref="C56:E56"/>
    <mergeCell ref="H56:I56"/>
    <mergeCell ref="C57:D57"/>
    <mergeCell ref="H57:I57"/>
    <mergeCell ref="C58:D58"/>
    <mergeCell ref="H58:I58"/>
    <mergeCell ref="C59:D59"/>
    <mergeCell ref="H54:I54"/>
    <mergeCell ref="H55:I55"/>
    <mergeCell ref="D49:I49"/>
    <mergeCell ref="D50:I50"/>
    <mergeCell ref="D51:I51"/>
    <mergeCell ref="D52:I52"/>
    <mergeCell ref="D53:I53"/>
    <mergeCell ref="C54:D54"/>
    <mergeCell ref="C55:D55"/>
    <mergeCell ref="D47:I47"/>
    <mergeCell ref="D48:I48"/>
    <mergeCell ref="D41:I41"/>
    <mergeCell ref="D42:I42"/>
    <mergeCell ref="D43:I43"/>
    <mergeCell ref="D44:I44"/>
  </mergeCells>
  <pageMargins left="0.23622047244094491" right="0.23622047244094491" top="0.74803149606299213" bottom="0.74803149606299213" header="0" footer="0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1000"/>
  <sheetViews>
    <sheetView workbookViewId="0">
      <selection activeCell="D11" sqref="D11:I11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12.6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100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1"/>
      <c r="R2" s="1"/>
    </row>
    <row r="3" spans="2:18" x14ac:dyDescent="0.2">
      <c r="C3" s="101" t="s">
        <v>1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3"/>
      <c r="R3" s="3"/>
    </row>
    <row r="4" spans="2:18" x14ac:dyDescent="0.2">
      <c r="C4" s="4" t="s">
        <v>2</v>
      </c>
      <c r="D4" s="102" t="s">
        <v>144</v>
      </c>
      <c r="E4" s="92"/>
      <c r="F4" s="92"/>
      <c r="G4" s="92"/>
      <c r="I4" s="4" t="s">
        <v>3</v>
      </c>
      <c r="J4" s="97" t="s">
        <v>145</v>
      </c>
      <c r="K4" s="92"/>
      <c r="M4" s="4" t="s">
        <v>4</v>
      </c>
      <c r="N4" s="103">
        <v>45952</v>
      </c>
      <c r="O4" s="92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97" t="s">
        <v>146</v>
      </c>
      <c r="E6" s="92"/>
      <c r="F6" s="92"/>
      <c r="G6" s="92"/>
      <c r="I6" s="89" t="s">
        <v>6</v>
      </c>
      <c r="J6" s="90"/>
      <c r="K6" s="96" t="s">
        <v>25</v>
      </c>
      <c r="L6" s="92"/>
      <c r="M6" s="92"/>
      <c r="N6" s="92"/>
      <c r="O6" s="92"/>
      <c r="P6" s="92"/>
    </row>
    <row r="7" spans="2:18" ht="11.25" customHeight="1" x14ac:dyDescent="0.2"/>
    <row r="8" spans="2:18" x14ac:dyDescent="0.2">
      <c r="B8" s="6" t="s">
        <v>7</v>
      </c>
      <c r="C8" s="34" t="s">
        <v>8</v>
      </c>
      <c r="D8" s="88" t="s">
        <v>9</v>
      </c>
      <c r="E8" s="83"/>
      <c r="F8" s="83"/>
      <c r="G8" s="83"/>
      <c r="H8" s="83"/>
      <c r="I8" s="84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x14ac:dyDescent="0.2">
      <c r="B9" s="18">
        <v>1</v>
      </c>
      <c r="C9" s="55" t="s">
        <v>117</v>
      </c>
      <c r="D9" s="120" t="s">
        <v>130</v>
      </c>
      <c r="E9" s="121"/>
      <c r="F9" s="121"/>
      <c r="G9" s="121"/>
      <c r="H9" s="121"/>
      <c r="I9" s="122"/>
      <c r="J9" s="75">
        <v>70</v>
      </c>
      <c r="K9" s="7">
        <v>75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0">
        <f t="shared" ref="Q9:Q12" si="0">SUM(J9:P9)/7</f>
        <v>20.714285714285715</v>
      </c>
    </row>
    <row r="10" spans="2:18" x14ac:dyDescent="0.2">
      <c r="B10" s="18">
        <f t="shared" ref="B10:B53" si="1">B9+1</f>
        <v>2</v>
      </c>
      <c r="C10" s="23" t="s">
        <v>26</v>
      </c>
      <c r="D10" s="112" t="s">
        <v>41</v>
      </c>
      <c r="E10" s="113"/>
      <c r="F10" s="113"/>
      <c r="G10" s="113"/>
      <c r="H10" s="113"/>
      <c r="I10" s="123"/>
      <c r="J10" s="75">
        <v>90</v>
      </c>
      <c r="K10" s="7">
        <v>95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0">
        <f t="shared" si="0"/>
        <v>26.428571428571427</v>
      </c>
    </row>
    <row r="11" spans="2:18" x14ac:dyDescent="0.2">
      <c r="B11" s="18">
        <f t="shared" si="1"/>
        <v>3</v>
      </c>
      <c r="C11" s="23" t="s">
        <v>27</v>
      </c>
      <c r="D11" s="110" t="s">
        <v>37</v>
      </c>
      <c r="E11" s="111"/>
      <c r="F11" s="111"/>
      <c r="G11" s="111"/>
      <c r="H11" s="111"/>
      <c r="I11" s="111"/>
      <c r="J11" s="61">
        <v>85</v>
      </c>
      <c r="K11" s="7">
        <v>85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0">
        <f t="shared" si="0"/>
        <v>24.285714285714285</v>
      </c>
    </row>
    <row r="12" spans="2:18" x14ac:dyDescent="0.2">
      <c r="B12" s="18">
        <f t="shared" si="1"/>
        <v>4</v>
      </c>
      <c r="C12" s="57" t="s">
        <v>28</v>
      </c>
      <c r="D12" s="115" t="s">
        <v>38</v>
      </c>
      <c r="E12" s="113"/>
      <c r="F12" s="113"/>
      <c r="G12" s="113"/>
      <c r="H12" s="113"/>
      <c r="I12" s="114"/>
      <c r="J12" s="35">
        <v>85</v>
      </c>
      <c r="K12" s="19">
        <v>80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20">
        <f t="shared" si="0"/>
        <v>23.571428571428573</v>
      </c>
    </row>
    <row r="13" spans="2:18" x14ac:dyDescent="0.2">
      <c r="B13" s="18">
        <f t="shared" si="1"/>
        <v>5</v>
      </c>
      <c r="C13" s="24" t="s">
        <v>29</v>
      </c>
      <c r="D13" s="115" t="s">
        <v>39</v>
      </c>
      <c r="E13" s="113"/>
      <c r="F13" s="113"/>
      <c r="G13" s="113"/>
      <c r="H13" s="113"/>
      <c r="I13" s="114"/>
      <c r="J13" s="76">
        <v>90</v>
      </c>
      <c r="K13" s="24">
        <v>90</v>
      </c>
      <c r="L13" s="23"/>
      <c r="M13" s="23"/>
      <c r="N13" s="23"/>
      <c r="O13" s="23"/>
      <c r="P13" s="23"/>
      <c r="Q13" s="23"/>
    </row>
    <row r="14" spans="2:18" x14ac:dyDescent="0.2">
      <c r="B14" s="18">
        <f t="shared" si="1"/>
        <v>6</v>
      </c>
      <c r="C14" s="57" t="s">
        <v>40</v>
      </c>
      <c r="D14" s="139" t="s">
        <v>42</v>
      </c>
      <c r="E14" s="116"/>
      <c r="F14" s="116"/>
      <c r="G14" s="116"/>
      <c r="H14" s="116"/>
      <c r="I14" s="117"/>
      <c r="J14" s="36">
        <v>85</v>
      </c>
      <c r="K14" s="21">
        <v>90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2">
        <f t="shared" ref="Q14:Q28" si="2">SUM(J14:P14)/7</f>
        <v>25</v>
      </c>
    </row>
    <row r="15" spans="2:18" ht="15" customHeight="1" x14ac:dyDescent="0.2">
      <c r="B15" s="18">
        <f t="shared" si="1"/>
        <v>7</v>
      </c>
      <c r="C15" s="57" t="s">
        <v>134</v>
      </c>
      <c r="D15" s="139" t="s">
        <v>132</v>
      </c>
      <c r="E15" s="116"/>
      <c r="F15" s="116"/>
      <c r="G15" s="116"/>
      <c r="H15" s="116"/>
      <c r="I15" s="117"/>
      <c r="J15" s="50">
        <v>0</v>
      </c>
      <c r="K15" s="7">
        <v>80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0">
        <f t="shared" si="2"/>
        <v>11.428571428571429</v>
      </c>
    </row>
    <row r="16" spans="2:18" x14ac:dyDescent="0.2">
      <c r="B16" s="18">
        <f t="shared" si="1"/>
        <v>8</v>
      </c>
      <c r="C16" s="24" t="s">
        <v>30</v>
      </c>
      <c r="D16" s="127" t="s">
        <v>43</v>
      </c>
      <c r="E16" s="128"/>
      <c r="F16" s="128"/>
      <c r="G16" s="128"/>
      <c r="H16" s="128"/>
      <c r="I16" s="129"/>
      <c r="J16" s="33">
        <v>100</v>
      </c>
      <c r="K16" s="7">
        <v>95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0">
        <f t="shared" si="2"/>
        <v>27.857142857142858</v>
      </c>
    </row>
    <row r="17" spans="2:22" x14ac:dyDescent="0.2">
      <c r="B17" s="18">
        <f t="shared" si="1"/>
        <v>9</v>
      </c>
      <c r="C17" s="24" t="s">
        <v>31</v>
      </c>
      <c r="D17" s="124" t="s">
        <v>44</v>
      </c>
      <c r="E17" s="125"/>
      <c r="F17" s="125"/>
      <c r="G17" s="125"/>
      <c r="H17" s="125"/>
      <c r="I17" s="126"/>
      <c r="J17" s="61">
        <v>85</v>
      </c>
      <c r="K17" s="7">
        <v>80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0">
        <f t="shared" si="2"/>
        <v>23.571428571428573</v>
      </c>
    </row>
    <row r="18" spans="2:22" x14ac:dyDescent="0.2">
      <c r="B18" s="18">
        <f t="shared" si="1"/>
        <v>10</v>
      </c>
      <c r="C18" s="24" t="s">
        <v>32</v>
      </c>
      <c r="D18" s="124" t="s">
        <v>36</v>
      </c>
      <c r="E18" s="125"/>
      <c r="F18" s="125"/>
      <c r="G18" s="125"/>
      <c r="H18" s="125"/>
      <c r="I18" s="126"/>
      <c r="J18" s="61">
        <v>80</v>
      </c>
      <c r="K18" s="7">
        <v>80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0">
        <f t="shared" si="2"/>
        <v>22.857142857142858</v>
      </c>
    </row>
    <row r="19" spans="2:22" x14ac:dyDescent="0.2">
      <c r="B19" s="18">
        <f t="shared" si="1"/>
        <v>11</v>
      </c>
      <c r="C19" s="23" t="s">
        <v>33</v>
      </c>
      <c r="D19" s="124" t="s">
        <v>45</v>
      </c>
      <c r="E19" s="125"/>
      <c r="F19" s="125"/>
      <c r="G19" s="125"/>
      <c r="H19" s="125"/>
      <c r="I19" s="126"/>
      <c r="J19" s="61">
        <v>95</v>
      </c>
      <c r="K19" s="7">
        <v>95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0">
        <f t="shared" si="2"/>
        <v>27.142857142857142</v>
      </c>
    </row>
    <row r="20" spans="2:22" x14ac:dyDescent="0.2">
      <c r="B20" s="18">
        <f t="shared" si="1"/>
        <v>12</v>
      </c>
      <c r="C20" s="23" t="s">
        <v>34</v>
      </c>
      <c r="D20" s="124" t="s">
        <v>46</v>
      </c>
      <c r="E20" s="125"/>
      <c r="F20" s="125"/>
      <c r="G20" s="125"/>
      <c r="H20" s="125"/>
      <c r="I20" s="126"/>
      <c r="J20" s="61">
        <v>89</v>
      </c>
      <c r="K20" s="7">
        <v>90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0">
        <f t="shared" si="2"/>
        <v>25.571428571428573</v>
      </c>
    </row>
    <row r="21" spans="2:22" ht="15.75" customHeight="1" x14ac:dyDescent="0.2">
      <c r="B21" s="18">
        <f t="shared" si="1"/>
        <v>13</v>
      </c>
      <c r="C21" s="57" t="s">
        <v>133</v>
      </c>
      <c r="D21" s="127" t="s">
        <v>131</v>
      </c>
      <c r="E21" s="128"/>
      <c r="F21" s="128"/>
      <c r="G21" s="128"/>
      <c r="H21" s="128"/>
      <c r="I21" s="129"/>
      <c r="J21" s="61">
        <v>100</v>
      </c>
      <c r="K21" s="7">
        <v>95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0">
        <f t="shared" si="2"/>
        <v>27.857142857142858</v>
      </c>
    </row>
    <row r="22" spans="2:22" ht="15.75" customHeight="1" x14ac:dyDescent="0.2">
      <c r="B22" s="18">
        <f t="shared" si="1"/>
        <v>14</v>
      </c>
      <c r="C22" s="23" t="s">
        <v>35</v>
      </c>
      <c r="D22" s="111" t="s">
        <v>47</v>
      </c>
      <c r="E22" s="111"/>
      <c r="F22" s="111"/>
      <c r="G22" s="111"/>
      <c r="H22" s="111"/>
      <c r="I22" s="111"/>
      <c r="J22" s="61">
        <v>95</v>
      </c>
      <c r="K22" s="7">
        <v>95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10">
        <f t="shared" si="2"/>
        <v>27.142857142857142</v>
      </c>
    </row>
    <row r="23" spans="2:22" ht="15.75" customHeight="1" x14ac:dyDescent="0.2">
      <c r="B23" s="18">
        <f t="shared" si="1"/>
        <v>15</v>
      </c>
      <c r="C23" s="23"/>
      <c r="D23" s="111"/>
      <c r="E23" s="111"/>
      <c r="F23" s="111"/>
      <c r="G23" s="111"/>
      <c r="H23" s="111"/>
      <c r="I23" s="111"/>
      <c r="J23" s="33"/>
      <c r="K23" s="7"/>
      <c r="L23" s="7"/>
      <c r="M23" s="7"/>
      <c r="N23" s="7"/>
      <c r="O23" s="7"/>
      <c r="P23" s="7"/>
      <c r="Q23" s="10">
        <f t="shared" si="2"/>
        <v>0</v>
      </c>
    </row>
    <row r="24" spans="2:22" ht="15.75" customHeight="1" x14ac:dyDescent="0.2">
      <c r="B24" s="18">
        <f t="shared" si="1"/>
        <v>16</v>
      </c>
      <c r="C24" s="23"/>
      <c r="D24" s="111"/>
      <c r="E24" s="111"/>
      <c r="F24" s="111"/>
      <c r="G24" s="111"/>
      <c r="H24" s="111"/>
      <c r="I24" s="111"/>
      <c r="J24" s="33"/>
      <c r="K24" s="7"/>
      <c r="L24" s="7"/>
      <c r="M24" s="7"/>
      <c r="N24" s="7"/>
      <c r="O24" s="7"/>
      <c r="P24" s="7"/>
      <c r="Q24" s="10">
        <f t="shared" si="2"/>
        <v>0</v>
      </c>
    </row>
    <row r="25" spans="2:22" ht="15.75" customHeight="1" x14ac:dyDescent="0.2">
      <c r="B25" s="18">
        <f t="shared" si="1"/>
        <v>17</v>
      </c>
      <c r="C25" s="23"/>
      <c r="D25" s="111"/>
      <c r="E25" s="111"/>
      <c r="F25" s="111"/>
      <c r="G25" s="111"/>
      <c r="H25" s="111"/>
      <c r="I25" s="111"/>
      <c r="J25" s="33"/>
      <c r="K25" s="7"/>
      <c r="L25" s="7"/>
      <c r="M25" s="7"/>
      <c r="N25" s="7"/>
      <c r="O25" s="7"/>
      <c r="P25" s="7"/>
      <c r="Q25" s="10">
        <f t="shared" si="2"/>
        <v>0</v>
      </c>
    </row>
    <row r="26" spans="2:22" ht="15.75" customHeight="1" x14ac:dyDescent="0.2">
      <c r="B26" s="9">
        <f t="shared" si="1"/>
        <v>18</v>
      </c>
      <c r="C26" s="31"/>
      <c r="D26" s="135"/>
      <c r="E26" s="136"/>
      <c r="F26" s="136"/>
      <c r="G26" s="136"/>
      <c r="H26" s="136"/>
      <c r="I26" s="137"/>
      <c r="J26" s="7"/>
      <c r="K26" s="7"/>
      <c r="L26" s="7"/>
      <c r="M26" s="7"/>
      <c r="N26" s="7"/>
      <c r="O26" s="7"/>
      <c r="P26" s="7"/>
      <c r="Q26" s="10">
        <f t="shared" si="2"/>
        <v>0</v>
      </c>
      <c r="T26" s="130"/>
      <c r="U26" s="130"/>
      <c r="V26" s="130"/>
    </row>
    <row r="27" spans="2:22" ht="15.75" customHeight="1" x14ac:dyDescent="0.2">
      <c r="B27" s="9">
        <f t="shared" si="1"/>
        <v>19</v>
      </c>
      <c r="C27" s="9"/>
      <c r="D27" s="132"/>
      <c r="E27" s="133"/>
      <c r="F27" s="133"/>
      <c r="G27" s="133"/>
      <c r="H27" s="133"/>
      <c r="I27" s="134"/>
      <c r="J27" s="7"/>
      <c r="K27" s="7"/>
      <c r="L27" s="7"/>
      <c r="M27" s="7"/>
      <c r="N27" s="7"/>
      <c r="O27" s="7"/>
      <c r="P27" s="7"/>
      <c r="Q27" s="10">
        <f t="shared" si="2"/>
        <v>0</v>
      </c>
    </row>
    <row r="28" spans="2:22" ht="15.75" customHeight="1" x14ac:dyDescent="0.2">
      <c r="B28" s="9">
        <f t="shared" si="1"/>
        <v>20</v>
      </c>
      <c r="C28" s="9"/>
      <c r="D28" s="132"/>
      <c r="E28" s="133"/>
      <c r="F28" s="133"/>
      <c r="G28" s="133"/>
      <c r="H28" s="133"/>
      <c r="I28" s="134"/>
      <c r="J28" s="7"/>
      <c r="K28" s="7"/>
      <c r="L28" s="7"/>
      <c r="M28" s="7"/>
      <c r="N28" s="7"/>
      <c r="O28" s="7"/>
      <c r="P28" s="7"/>
      <c r="Q28" s="10">
        <f t="shared" si="2"/>
        <v>0</v>
      </c>
    </row>
    <row r="29" spans="2:22" ht="15.75" customHeight="1" x14ac:dyDescent="0.2">
      <c r="B29" s="9">
        <f t="shared" si="1"/>
        <v>21</v>
      </c>
    </row>
    <row r="30" spans="2:22" ht="15.75" customHeight="1" x14ac:dyDescent="0.2">
      <c r="B30" s="9">
        <f t="shared" si="1"/>
        <v>22</v>
      </c>
      <c r="C30" s="25"/>
      <c r="D30" s="28"/>
      <c r="E30" s="29"/>
      <c r="F30" s="29"/>
      <c r="G30" s="29"/>
      <c r="H30" s="29"/>
      <c r="I30" s="30"/>
      <c r="J30" s="19"/>
      <c r="K30" s="19"/>
      <c r="L30" s="19"/>
      <c r="M30" s="19"/>
      <c r="N30" s="19"/>
      <c r="O30" s="19"/>
      <c r="P30" s="19"/>
      <c r="Q30" s="20">
        <f>SUM(J30:P30)/7</f>
        <v>0</v>
      </c>
    </row>
    <row r="31" spans="2:22" ht="15.75" customHeight="1" x14ac:dyDescent="0.2">
      <c r="B31" s="18">
        <f t="shared" si="1"/>
        <v>23</v>
      </c>
      <c r="C31" s="23"/>
      <c r="D31" s="104"/>
      <c r="E31" s="105"/>
      <c r="F31" s="105"/>
      <c r="G31" s="105"/>
      <c r="H31" s="105"/>
      <c r="I31" s="106"/>
      <c r="J31" s="23"/>
      <c r="K31" s="23"/>
      <c r="L31" s="23"/>
      <c r="M31" s="23"/>
      <c r="N31" s="23"/>
      <c r="O31" s="23"/>
      <c r="P31" s="23"/>
      <c r="Q31" s="23"/>
    </row>
    <row r="32" spans="2:22" ht="15.75" customHeight="1" x14ac:dyDescent="0.2">
      <c r="B32" s="18">
        <f t="shared" si="1"/>
        <v>24</v>
      </c>
      <c r="C32" s="23"/>
      <c r="D32" s="104"/>
      <c r="E32" s="105"/>
      <c r="F32" s="105"/>
      <c r="G32" s="105"/>
      <c r="H32" s="105"/>
      <c r="I32" s="106"/>
      <c r="J32" s="23"/>
      <c r="K32" s="23"/>
      <c r="L32" s="23"/>
      <c r="M32" s="23"/>
      <c r="N32" s="23"/>
      <c r="O32" s="23"/>
      <c r="P32" s="23"/>
      <c r="Q32" s="23"/>
    </row>
    <row r="33" spans="2:17" ht="15.75" customHeight="1" x14ac:dyDescent="0.2">
      <c r="B33" s="18">
        <f t="shared" si="1"/>
        <v>25</v>
      </c>
      <c r="C33" s="23"/>
      <c r="D33" s="104"/>
      <c r="E33" s="105"/>
      <c r="F33" s="105"/>
      <c r="G33" s="105"/>
      <c r="H33" s="105"/>
      <c r="I33" s="106"/>
      <c r="J33" s="23"/>
      <c r="K33" s="23"/>
      <c r="L33" s="23"/>
      <c r="M33" s="23"/>
      <c r="N33" s="23"/>
      <c r="O33" s="23"/>
      <c r="P33" s="23"/>
      <c r="Q33" s="23"/>
    </row>
    <row r="34" spans="2:17" ht="15.75" customHeight="1" x14ac:dyDescent="0.2">
      <c r="B34" s="18">
        <f t="shared" si="1"/>
        <v>26</v>
      </c>
      <c r="C34" s="23"/>
      <c r="D34" s="104"/>
      <c r="E34" s="105"/>
      <c r="F34" s="105"/>
      <c r="G34" s="105"/>
      <c r="H34" s="105"/>
      <c r="I34" s="106"/>
      <c r="J34" s="23"/>
      <c r="K34" s="23"/>
      <c r="L34" s="23"/>
      <c r="M34" s="23"/>
      <c r="N34" s="23"/>
      <c r="O34" s="23"/>
      <c r="P34" s="23"/>
      <c r="Q34" s="23"/>
    </row>
    <row r="35" spans="2:17" ht="15.75" customHeight="1" x14ac:dyDescent="0.2">
      <c r="B35" s="18">
        <f t="shared" si="1"/>
        <v>27</v>
      </c>
      <c r="C35" s="23"/>
      <c r="D35" s="104"/>
      <c r="E35" s="105"/>
      <c r="F35" s="105"/>
      <c r="G35" s="105"/>
      <c r="H35" s="105"/>
      <c r="I35" s="106"/>
      <c r="J35" s="23"/>
      <c r="K35" s="23"/>
      <c r="L35" s="23"/>
      <c r="M35" s="23"/>
      <c r="N35" s="23"/>
      <c r="O35" s="23"/>
      <c r="P35" s="23"/>
      <c r="Q35" s="23"/>
    </row>
    <row r="36" spans="2:17" ht="15.75" customHeight="1" x14ac:dyDescent="0.2">
      <c r="B36" s="9">
        <f t="shared" si="1"/>
        <v>28</v>
      </c>
      <c r="C36" s="31"/>
      <c r="D36" s="138"/>
      <c r="E36" s="92"/>
      <c r="F36" s="92"/>
      <c r="G36" s="92"/>
      <c r="H36" s="92"/>
      <c r="I36" s="86"/>
      <c r="J36" s="21"/>
      <c r="K36" s="21"/>
      <c r="L36" s="21"/>
      <c r="M36" s="21"/>
      <c r="N36" s="21"/>
      <c r="O36" s="21"/>
      <c r="P36" s="21"/>
      <c r="Q36" s="22">
        <f t="shared" ref="Q36:Q54" si="3">SUM(J36:P36)/7</f>
        <v>0</v>
      </c>
    </row>
    <row r="37" spans="2:17" ht="15.75" customHeight="1" x14ac:dyDescent="0.2">
      <c r="B37" s="9">
        <f t="shared" si="1"/>
        <v>29</v>
      </c>
      <c r="C37" s="9"/>
      <c r="D37" s="131"/>
      <c r="E37" s="83"/>
      <c r="F37" s="83"/>
      <c r="G37" s="83"/>
      <c r="H37" s="83"/>
      <c r="I37" s="84"/>
      <c r="J37" s="7"/>
      <c r="K37" s="7"/>
      <c r="L37" s="7"/>
      <c r="M37" s="7"/>
      <c r="N37" s="7"/>
      <c r="O37" s="7"/>
      <c r="P37" s="7"/>
      <c r="Q37" s="10">
        <f t="shared" si="3"/>
        <v>0</v>
      </c>
    </row>
    <row r="38" spans="2:17" ht="15.75" customHeight="1" x14ac:dyDescent="0.2">
      <c r="B38" s="9">
        <f t="shared" si="1"/>
        <v>30</v>
      </c>
      <c r="C38" s="9"/>
      <c r="D38" s="119"/>
      <c r="E38" s="83"/>
      <c r="F38" s="83"/>
      <c r="G38" s="83"/>
      <c r="H38" s="83"/>
      <c r="I38" s="84"/>
      <c r="J38" s="7"/>
      <c r="K38" s="7"/>
      <c r="L38" s="7"/>
      <c r="M38" s="7"/>
      <c r="N38" s="7"/>
      <c r="O38" s="7"/>
      <c r="P38" s="7"/>
      <c r="Q38" s="10">
        <f t="shared" si="3"/>
        <v>0</v>
      </c>
    </row>
    <row r="39" spans="2:17" ht="15.75" customHeight="1" x14ac:dyDescent="0.2">
      <c r="B39" s="9">
        <f t="shared" si="1"/>
        <v>31</v>
      </c>
      <c r="C39" s="9"/>
      <c r="D39" s="119"/>
      <c r="E39" s="83"/>
      <c r="F39" s="83"/>
      <c r="G39" s="83"/>
      <c r="H39" s="83"/>
      <c r="I39" s="84"/>
      <c r="J39" s="7"/>
      <c r="K39" s="7"/>
      <c r="L39" s="7"/>
      <c r="M39" s="7"/>
      <c r="N39" s="7"/>
      <c r="O39" s="7"/>
      <c r="P39" s="7"/>
      <c r="Q39" s="10">
        <f t="shared" si="3"/>
        <v>0</v>
      </c>
    </row>
    <row r="40" spans="2:17" ht="15.75" customHeight="1" x14ac:dyDescent="0.2">
      <c r="B40" s="9">
        <f t="shared" si="1"/>
        <v>32</v>
      </c>
      <c r="C40" s="9"/>
      <c r="D40" s="119"/>
      <c r="E40" s="83"/>
      <c r="F40" s="83"/>
      <c r="G40" s="83"/>
      <c r="H40" s="83"/>
      <c r="I40" s="84"/>
      <c r="J40" s="7"/>
      <c r="K40" s="7"/>
      <c r="L40" s="7"/>
      <c r="M40" s="7"/>
      <c r="N40" s="7"/>
      <c r="O40" s="7"/>
      <c r="P40" s="7"/>
      <c r="Q40" s="10">
        <f t="shared" si="3"/>
        <v>0</v>
      </c>
    </row>
    <row r="41" spans="2:17" ht="15.75" customHeight="1" x14ac:dyDescent="0.2">
      <c r="B41" s="9">
        <f t="shared" si="1"/>
        <v>33</v>
      </c>
      <c r="C41" s="9"/>
      <c r="D41" s="131"/>
      <c r="E41" s="83"/>
      <c r="F41" s="83"/>
      <c r="G41" s="83"/>
      <c r="H41" s="83"/>
      <c r="I41" s="84"/>
      <c r="J41" s="7"/>
      <c r="K41" s="7"/>
      <c r="L41" s="7"/>
      <c r="M41" s="7"/>
      <c r="N41" s="7"/>
      <c r="O41" s="7"/>
      <c r="P41" s="7"/>
      <c r="Q41" s="10">
        <f t="shared" si="3"/>
        <v>0</v>
      </c>
    </row>
    <row r="42" spans="2:17" ht="15.75" customHeight="1" x14ac:dyDescent="0.2">
      <c r="B42" s="9">
        <f t="shared" si="1"/>
        <v>34</v>
      </c>
      <c r="C42" s="9"/>
      <c r="D42" s="119"/>
      <c r="E42" s="83"/>
      <c r="F42" s="83"/>
      <c r="G42" s="83"/>
      <c r="H42" s="83"/>
      <c r="I42" s="84"/>
      <c r="J42" s="7"/>
      <c r="K42" s="7"/>
      <c r="L42" s="7"/>
      <c r="M42" s="7"/>
      <c r="N42" s="7"/>
      <c r="O42" s="7"/>
      <c r="P42" s="7"/>
      <c r="Q42" s="10">
        <f t="shared" si="3"/>
        <v>0</v>
      </c>
    </row>
    <row r="43" spans="2:17" ht="15.75" customHeight="1" x14ac:dyDescent="0.2">
      <c r="B43" s="9">
        <f t="shared" si="1"/>
        <v>35</v>
      </c>
      <c r="C43" s="9"/>
      <c r="D43" s="119"/>
      <c r="E43" s="83"/>
      <c r="F43" s="83"/>
      <c r="G43" s="83"/>
      <c r="H43" s="83"/>
      <c r="I43" s="84"/>
      <c r="J43" s="7"/>
      <c r="K43" s="7"/>
      <c r="L43" s="7"/>
      <c r="M43" s="7"/>
      <c r="N43" s="7"/>
      <c r="O43" s="7"/>
      <c r="P43" s="7"/>
      <c r="Q43" s="10">
        <f t="shared" si="3"/>
        <v>0</v>
      </c>
    </row>
    <row r="44" spans="2:17" ht="15.75" customHeight="1" x14ac:dyDescent="0.2">
      <c r="B44" s="9">
        <f t="shared" si="1"/>
        <v>36</v>
      </c>
      <c r="C44" s="9"/>
      <c r="D44" s="119"/>
      <c r="E44" s="83"/>
      <c r="F44" s="83"/>
      <c r="G44" s="83"/>
      <c r="H44" s="83"/>
      <c r="I44" s="84"/>
      <c r="J44" s="7"/>
      <c r="K44" s="7"/>
      <c r="L44" s="7"/>
      <c r="M44" s="7"/>
      <c r="N44" s="7"/>
      <c r="O44" s="7"/>
      <c r="P44" s="7"/>
      <c r="Q44" s="10">
        <f t="shared" si="3"/>
        <v>0</v>
      </c>
    </row>
    <row r="45" spans="2:17" ht="15.75" customHeight="1" x14ac:dyDescent="0.2">
      <c r="B45" s="9">
        <f t="shared" si="1"/>
        <v>37</v>
      </c>
      <c r="C45" s="9"/>
      <c r="D45" s="119"/>
      <c r="E45" s="83"/>
      <c r="F45" s="83"/>
      <c r="G45" s="83"/>
      <c r="H45" s="83"/>
      <c r="I45" s="84"/>
      <c r="J45" s="7"/>
      <c r="K45" s="7"/>
      <c r="L45" s="7"/>
      <c r="M45" s="7"/>
      <c r="N45" s="7"/>
      <c r="O45" s="7"/>
      <c r="P45" s="7"/>
      <c r="Q45" s="10">
        <f t="shared" si="3"/>
        <v>0</v>
      </c>
    </row>
    <row r="46" spans="2:17" ht="15.75" customHeight="1" x14ac:dyDescent="0.2">
      <c r="B46" s="9">
        <f t="shared" si="1"/>
        <v>38</v>
      </c>
      <c r="C46" s="11"/>
      <c r="D46" s="82"/>
      <c r="E46" s="83"/>
      <c r="F46" s="83"/>
      <c r="G46" s="83"/>
      <c r="H46" s="83"/>
      <c r="I46" s="84"/>
      <c r="J46" s="7"/>
      <c r="K46" s="7"/>
      <c r="L46" s="7"/>
      <c r="M46" s="7"/>
      <c r="N46" s="7"/>
      <c r="O46" s="7"/>
      <c r="P46" s="7"/>
      <c r="Q46" s="10">
        <f t="shared" si="3"/>
        <v>0</v>
      </c>
    </row>
    <row r="47" spans="2:17" ht="15.75" customHeight="1" x14ac:dyDescent="0.2">
      <c r="B47" s="9">
        <f t="shared" si="1"/>
        <v>39</v>
      </c>
      <c r="C47" s="11"/>
      <c r="D47" s="82"/>
      <c r="E47" s="83"/>
      <c r="F47" s="83"/>
      <c r="G47" s="83"/>
      <c r="H47" s="83"/>
      <c r="I47" s="84"/>
      <c r="J47" s="7"/>
      <c r="K47" s="7"/>
      <c r="L47" s="7"/>
      <c r="M47" s="7"/>
      <c r="N47" s="7"/>
      <c r="O47" s="7"/>
      <c r="P47" s="7"/>
      <c r="Q47" s="10">
        <f t="shared" si="3"/>
        <v>0</v>
      </c>
    </row>
    <row r="48" spans="2:17" ht="15.75" customHeight="1" x14ac:dyDescent="0.2">
      <c r="B48" s="9">
        <f t="shared" si="1"/>
        <v>40</v>
      </c>
      <c r="C48" s="11"/>
      <c r="D48" s="82"/>
      <c r="E48" s="83"/>
      <c r="F48" s="83"/>
      <c r="G48" s="83"/>
      <c r="H48" s="83"/>
      <c r="I48" s="84"/>
      <c r="J48" s="7"/>
      <c r="K48" s="7"/>
      <c r="L48" s="7"/>
      <c r="M48" s="7"/>
      <c r="N48" s="7"/>
      <c r="O48" s="7"/>
      <c r="P48" s="7"/>
      <c r="Q48" s="10">
        <f t="shared" si="3"/>
        <v>0</v>
      </c>
    </row>
    <row r="49" spans="2:17" ht="15.75" customHeight="1" x14ac:dyDescent="0.2">
      <c r="B49" s="9">
        <f t="shared" si="1"/>
        <v>41</v>
      </c>
      <c r="C49" s="11"/>
      <c r="D49" s="82"/>
      <c r="E49" s="83"/>
      <c r="F49" s="83"/>
      <c r="G49" s="83"/>
      <c r="H49" s="83"/>
      <c r="I49" s="84"/>
      <c r="J49" s="7"/>
      <c r="K49" s="7"/>
      <c r="L49" s="7"/>
      <c r="M49" s="7"/>
      <c r="N49" s="7"/>
      <c r="O49" s="7"/>
      <c r="P49" s="7"/>
      <c r="Q49" s="10">
        <f t="shared" si="3"/>
        <v>0</v>
      </c>
    </row>
    <row r="50" spans="2:17" ht="15.75" customHeight="1" x14ac:dyDescent="0.2">
      <c r="B50" s="9">
        <f t="shared" si="1"/>
        <v>42</v>
      </c>
      <c r="C50" s="11"/>
      <c r="D50" s="82"/>
      <c r="E50" s="83"/>
      <c r="F50" s="83"/>
      <c r="G50" s="83"/>
      <c r="H50" s="83"/>
      <c r="I50" s="84"/>
      <c r="J50" s="7"/>
      <c r="K50" s="7"/>
      <c r="L50" s="7"/>
      <c r="M50" s="7"/>
      <c r="N50" s="7"/>
      <c r="O50" s="7"/>
      <c r="P50" s="7"/>
      <c r="Q50" s="10">
        <f t="shared" si="3"/>
        <v>0</v>
      </c>
    </row>
    <row r="51" spans="2:17" ht="15.75" customHeight="1" x14ac:dyDescent="0.2">
      <c r="B51" s="9">
        <f t="shared" si="1"/>
        <v>43</v>
      </c>
      <c r="C51" s="11"/>
      <c r="D51" s="82"/>
      <c r="E51" s="83"/>
      <c r="F51" s="83"/>
      <c r="G51" s="83"/>
      <c r="H51" s="83"/>
      <c r="I51" s="84"/>
      <c r="J51" s="7"/>
      <c r="K51" s="7"/>
      <c r="L51" s="7"/>
      <c r="M51" s="7"/>
      <c r="N51" s="7"/>
      <c r="O51" s="7"/>
      <c r="P51" s="7"/>
      <c r="Q51" s="10">
        <f t="shared" si="3"/>
        <v>0</v>
      </c>
    </row>
    <row r="52" spans="2:17" ht="15.75" customHeight="1" x14ac:dyDescent="0.2">
      <c r="B52" s="9">
        <f t="shared" si="1"/>
        <v>44</v>
      </c>
      <c r="C52" s="11"/>
      <c r="D52" s="82"/>
      <c r="E52" s="83"/>
      <c r="F52" s="83"/>
      <c r="G52" s="83"/>
      <c r="H52" s="83"/>
      <c r="I52" s="84"/>
      <c r="J52" s="7"/>
      <c r="K52" s="7"/>
      <c r="L52" s="7"/>
      <c r="M52" s="7"/>
      <c r="N52" s="7"/>
      <c r="O52" s="7"/>
      <c r="P52" s="7"/>
      <c r="Q52" s="10">
        <f t="shared" si="3"/>
        <v>0</v>
      </c>
    </row>
    <row r="53" spans="2:17" ht="15.75" customHeight="1" x14ac:dyDescent="0.2">
      <c r="B53" s="9">
        <f t="shared" si="1"/>
        <v>45</v>
      </c>
      <c r="C53" s="11"/>
      <c r="D53" s="82"/>
      <c r="E53" s="83"/>
      <c r="F53" s="83"/>
      <c r="G53" s="83"/>
      <c r="H53" s="83"/>
      <c r="I53" s="84"/>
      <c r="J53" s="7"/>
      <c r="K53" s="7"/>
      <c r="L53" s="7"/>
      <c r="M53" s="7"/>
      <c r="N53" s="7"/>
      <c r="O53" s="7"/>
      <c r="P53" s="7"/>
      <c r="Q53" s="10">
        <f t="shared" si="3"/>
        <v>0</v>
      </c>
    </row>
    <row r="54" spans="2:17" ht="15.75" customHeight="1" x14ac:dyDescent="0.2">
      <c r="C54" s="6"/>
      <c r="D54" s="88"/>
      <c r="E54" s="83"/>
      <c r="F54" s="83"/>
      <c r="G54" s="83"/>
      <c r="H54" s="83"/>
      <c r="I54" s="84"/>
      <c r="J54" s="6"/>
      <c r="K54" s="6"/>
      <c r="L54" s="6"/>
      <c r="M54" s="6"/>
      <c r="N54" s="6"/>
      <c r="O54" s="6"/>
      <c r="P54" s="6"/>
      <c r="Q54" s="10">
        <f t="shared" si="3"/>
        <v>0</v>
      </c>
    </row>
    <row r="55" spans="2:17" ht="15.75" customHeight="1" x14ac:dyDescent="0.2">
      <c r="C55" s="89"/>
      <c r="D55" s="90"/>
      <c r="E55" s="3"/>
      <c r="H55" s="85" t="s">
        <v>18</v>
      </c>
      <c r="I55" s="86"/>
      <c r="J55" s="12">
        <v>13</v>
      </c>
      <c r="K55" s="12">
        <f t="shared" ref="K55:P55" si="4">COUNTIF(K9:K54,"&gt;=70")</f>
        <v>14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3">
        <f>COUNTIF(Q9:Q49,"&gt;=70")</f>
        <v>0</v>
      </c>
    </row>
    <row r="56" spans="2:17" ht="15.75" customHeight="1" x14ac:dyDescent="0.2">
      <c r="C56" s="89"/>
      <c r="D56" s="90"/>
      <c r="E56" s="2"/>
      <c r="H56" s="87" t="s">
        <v>19</v>
      </c>
      <c r="I56" s="84"/>
      <c r="J56" s="14">
        <v>1</v>
      </c>
      <c r="K56" s="14"/>
      <c r="L56" s="14">
        <f t="shared" ref="L56:Q56" si="5">COUNTIF(L9:L54,"&lt;70")</f>
        <v>13</v>
      </c>
      <c r="M56" s="14">
        <f t="shared" si="5"/>
        <v>13</v>
      </c>
      <c r="N56" s="14">
        <f t="shared" si="5"/>
        <v>13</v>
      </c>
      <c r="O56" s="14">
        <f t="shared" si="5"/>
        <v>13</v>
      </c>
      <c r="P56" s="14">
        <f t="shared" si="5"/>
        <v>13</v>
      </c>
      <c r="Q56" s="14">
        <f t="shared" si="5"/>
        <v>39</v>
      </c>
    </row>
    <row r="57" spans="2:17" ht="15.75" customHeight="1" x14ac:dyDescent="0.2">
      <c r="C57" s="89"/>
      <c r="D57" s="90"/>
      <c r="E57" s="90"/>
      <c r="H57" s="87" t="s">
        <v>20</v>
      </c>
      <c r="I57" s="84"/>
      <c r="J57" s="14">
        <v>14</v>
      </c>
      <c r="K57" s="14">
        <f t="shared" ref="K57:Q57" si="6">COUNT(K9:K54)</f>
        <v>14</v>
      </c>
      <c r="L57" s="14">
        <f t="shared" si="6"/>
        <v>13</v>
      </c>
      <c r="M57" s="14">
        <f t="shared" si="6"/>
        <v>13</v>
      </c>
      <c r="N57" s="14">
        <f t="shared" si="6"/>
        <v>13</v>
      </c>
      <c r="O57" s="14">
        <f t="shared" si="6"/>
        <v>13</v>
      </c>
      <c r="P57" s="14">
        <f t="shared" si="6"/>
        <v>13</v>
      </c>
      <c r="Q57" s="14">
        <f t="shared" si="6"/>
        <v>39</v>
      </c>
    </row>
    <row r="58" spans="2:17" ht="15.75" customHeight="1" x14ac:dyDescent="0.2">
      <c r="C58" s="89"/>
      <c r="D58" s="90"/>
      <c r="E58" s="3"/>
      <c r="F58" s="15"/>
      <c r="H58" s="95" t="s">
        <v>21</v>
      </c>
      <c r="I58" s="84"/>
      <c r="J58" s="16">
        <f t="shared" ref="J58:Q58" si="7">J55/J57</f>
        <v>0.9285714285714286</v>
      </c>
      <c r="K58" s="17">
        <f t="shared" si="7"/>
        <v>1</v>
      </c>
      <c r="L58" s="17">
        <f t="shared" si="7"/>
        <v>0</v>
      </c>
      <c r="M58" s="17">
        <f t="shared" si="7"/>
        <v>0</v>
      </c>
      <c r="N58" s="17">
        <f t="shared" si="7"/>
        <v>0</v>
      </c>
      <c r="O58" s="17">
        <f t="shared" si="7"/>
        <v>0</v>
      </c>
      <c r="P58" s="17">
        <f t="shared" si="7"/>
        <v>0</v>
      </c>
      <c r="Q58" s="17">
        <f t="shared" si="7"/>
        <v>0</v>
      </c>
    </row>
    <row r="59" spans="2:17" ht="15.75" customHeight="1" x14ac:dyDescent="0.2">
      <c r="C59" s="89"/>
      <c r="D59" s="90"/>
      <c r="E59" s="3"/>
      <c r="F59" s="15"/>
      <c r="H59" s="95" t="s">
        <v>22</v>
      </c>
      <c r="I59" s="84"/>
      <c r="J59" s="16">
        <f t="shared" ref="J59:Q59" si="8">J56/J57</f>
        <v>7.1428571428571425E-2</v>
      </c>
      <c r="K59" s="16">
        <f t="shared" si="8"/>
        <v>0</v>
      </c>
      <c r="L59" s="17">
        <f t="shared" si="8"/>
        <v>1</v>
      </c>
      <c r="M59" s="17">
        <f t="shared" si="8"/>
        <v>1</v>
      </c>
      <c r="N59" s="17">
        <f t="shared" si="8"/>
        <v>1</v>
      </c>
      <c r="O59" s="17">
        <f t="shared" si="8"/>
        <v>1</v>
      </c>
      <c r="P59" s="17">
        <f t="shared" si="8"/>
        <v>1</v>
      </c>
      <c r="Q59" s="17">
        <f t="shared" si="8"/>
        <v>1</v>
      </c>
    </row>
    <row r="60" spans="2:17" ht="15.75" customHeight="1" x14ac:dyDescent="0.2">
      <c r="C60" s="89"/>
      <c r="D60" s="90"/>
      <c r="E60" s="2"/>
      <c r="F60" s="15"/>
    </row>
    <row r="61" spans="2:17" ht="15.75" customHeight="1" x14ac:dyDescent="0.2">
      <c r="C61" s="3"/>
      <c r="D61" s="3"/>
      <c r="E61" s="2"/>
      <c r="F61" s="15"/>
    </row>
    <row r="62" spans="2:17" ht="15.75" customHeight="1" x14ac:dyDescent="0.2">
      <c r="J62" s="91"/>
      <c r="K62" s="92"/>
      <c r="L62" s="92"/>
      <c r="M62" s="92"/>
      <c r="N62" s="92"/>
      <c r="O62" s="92"/>
      <c r="P62" s="92"/>
    </row>
    <row r="63" spans="2:17" ht="15.75" customHeight="1" x14ac:dyDescent="0.2">
      <c r="J63" s="93" t="s">
        <v>23</v>
      </c>
      <c r="K63" s="94"/>
      <c r="L63" s="94"/>
      <c r="M63" s="94"/>
      <c r="N63" s="94"/>
      <c r="O63" s="94"/>
      <c r="P63" s="94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7">
    <mergeCell ref="D19:I19"/>
    <mergeCell ref="D15:I15"/>
    <mergeCell ref="D14:I14"/>
    <mergeCell ref="D16:I16"/>
    <mergeCell ref="D17:I17"/>
    <mergeCell ref="D18:I18"/>
    <mergeCell ref="T26:V26"/>
    <mergeCell ref="D41:I41"/>
    <mergeCell ref="D27:I27"/>
    <mergeCell ref="D40:I40"/>
    <mergeCell ref="D32:I32"/>
    <mergeCell ref="D33:I33"/>
    <mergeCell ref="D34:I34"/>
    <mergeCell ref="D35:I35"/>
    <mergeCell ref="D28:I28"/>
    <mergeCell ref="D26:I26"/>
    <mergeCell ref="D31:I31"/>
    <mergeCell ref="D36:I36"/>
    <mergeCell ref="D37:I37"/>
    <mergeCell ref="D38:I38"/>
    <mergeCell ref="D48:I48"/>
    <mergeCell ref="D49:I49"/>
    <mergeCell ref="H58:I58"/>
    <mergeCell ref="H59:I59"/>
    <mergeCell ref="J62:P62"/>
    <mergeCell ref="D52:I52"/>
    <mergeCell ref="D53:I53"/>
    <mergeCell ref="D54:I54"/>
    <mergeCell ref="D50:I50"/>
    <mergeCell ref="D51:I51"/>
    <mergeCell ref="J63:P63"/>
    <mergeCell ref="C55:D55"/>
    <mergeCell ref="C56:D56"/>
    <mergeCell ref="H56:I56"/>
    <mergeCell ref="C57:E57"/>
    <mergeCell ref="H57:I57"/>
    <mergeCell ref="C58:D58"/>
    <mergeCell ref="C59:D59"/>
    <mergeCell ref="C60:D60"/>
    <mergeCell ref="H55:I55"/>
    <mergeCell ref="B2:P2"/>
    <mergeCell ref="C3:P3"/>
    <mergeCell ref="D4:G4"/>
    <mergeCell ref="J4:K4"/>
    <mergeCell ref="N4:O4"/>
    <mergeCell ref="D47:I47"/>
    <mergeCell ref="D42:I42"/>
    <mergeCell ref="D43:I43"/>
    <mergeCell ref="D44:I44"/>
    <mergeCell ref="D45:I45"/>
    <mergeCell ref="D46:I46"/>
    <mergeCell ref="I6:J6"/>
    <mergeCell ref="K6:P6"/>
    <mergeCell ref="D6:G6"/>
    <mergeCell ref="D8:I8"/>
    <mergeCell ref="D39:I39"/>
    <mergeCell ref="D9:I9"/>
    <mergeCell ref="D10:I10"/>
    <mergeCell ref="D11:I11"/>
    <mergeCell ref="D25:I25"/>
    <mergeCell ref="D20:I20"/>
    <mergeCell ref="D21:I21"/>
    <mergeCell ref="D22:I22"/>
    <mergeCell ref="D23:I23"/>
    <mergeCell ref="D24:I24"/>
    <mergeCell ref="D12:I12"/>
    <mergeCell ref="D13:I13"/>
  </mergeCells>
  <pageMargins left="0.23622047244094491" right="0.23622047244094491" top="0.74803149606299213" bottom="0.74803149606299213" header="0" footer="0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000"/>
  <sheetViews>
    <sheetView topLeftCell="A4" workbookViewId="0">
      <selection activeCell="J16" sqref="J16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100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1"/>
      <c r="R2" s="1"/>
    </row>
    <row r="3" spans="2:18" x14ac:dyDescent="0.2">
      <c r="C3" s="101" t="s">
        <v>1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3"/>
      <c r="R3" s="3"/>
    </row>
    <row r="4" spans="2:18" x14ac:dyDescent="0.2">
      <c r="C4" s="4" t="s">
        <v>2</v>
      </c>
      <c r="D4" s="102" t="s">
        <v>141</v>
      </c>
      <c r="E4" s="92"/>
      <c r="F4" s="92"/>
      <c r="G4" s="92"/>
      <c r="I4" s="4" t="s">
        <v>3</v>
      </c>
      <c r="J4" s="97" t="s">
        <v>143</v>
      </c>
      <c r="K4" s="92"/>
      <c r="M4" s="4" t="s">
        <v>4</v>
      </c>
      <c r="N4" s="103">
        <v>45952</v>
      </c>
      <c r="O4" s="92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97" t="s">
        <v>142</v>
      </c>
      <c r="E6" s="92"/>
      <c r="F6" s="92"/>
      <c r="G6" s="92"/>
      <c r="I6" s="89" t="s">
        <v>6</v>
      </c>
      <c r="J6" s="90"/>
      <c r="K6" s="96" t="s">
        <v>24</v>
      </c>
      <c r="L6" s="92"/>
      <c r="M6" s="92"/>
      <c r="N6" s="92"/>
      <c r="O6" s="92"/>
      <c r="P6" s="92"/>
    </row>
    <row r="7" spans="2:18" ht="11.25" customHeight="1" x14ac:dyDescent="0.2"/>
    <row r="8" spans="2:18" x14ac:dyDescent="0.2">
      <c r="B8" s="6" t="s">
        <v>7</v>
      </c>
      <c r="C8" s="6" t="s">
        <v>8</v>
      </c>
      <c r="D8" s="98" t="s">
        <v>9</v>
      </c>
      <c r="E8" s="94"/>
      <c r="F8" s="94"/>
      <c r="G8" s="94"/>
      <c r="H8" s="94"/>
      <c r="I8" s="99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x14ac:dyDescent="0.2">
      <c r="B9" s="9">
        <v>1</v>
      </c>
      <c r="C9" s="9" t="s">
        <v>80</v>
      </c>
      <c r="D9" s="141" t="s">
        <v>81</v>
      </c>
      <c r="E9" s="142"/>
      <c r="F9" s="142"/>
      <c r="G9" s="142"/>
      <c r="H9" s="142"/>
      <c r="I9" s="143"/>
      <c r="J9" s="61">
        <v>80</v>
      </c>
      <c r="K9" s="7">
        <v>90</v>
      </c>
      <c r="L9" s="7"/>
      <c r="M9" s="7"/>
      <c r="N9" s="7"/>
      <c r="O9" s="7"/>
      <c r="P9" s="7"/>
      <c r="Q9" s="10">
        <f t="shared" ref="Q9:Q53" si="0">SUM(J9:P9)/7</f>
        <v>24.285714285714285</v>
      </c>
    </row>
    <row r="10" spans="2:18" x14ac:dyDescent="0.2">
      <c r="B10" s="9">
        <f t="shared" ref="B10:B53" si="1">B9+1</f>
        <v>2</v>
      </c>
      <c r="C10" s="9" t="s">
        <v>82</v>
      </c>
      <c r="D10" s="141" t="s">
        <v>83</v>
      </c>
      <c r="E10" s="142"/>
      <c r="F10" s="142"/>
      <c r="G10" s="142"/>
      <c r="H10" s="142"/>
      <c r="I10" s="143"/>
      <c r="J10" s="61">
        <v>75</v>
      </c>
      <c r="K10" s="7">
        <v>85</v>
      </c>
      <c r="L10" s="7"/>
      <c r="M10" s="7"/>
      <c r="N10" s="7"/>
      <c r="O10" s="7"/>
      <c r="P10" s="7"/>
      <c r="Q10" s="10">
        <f t="shared" si="0"/>
        <v>22.857142857142858</v>
      </c>
    </row>
    <row r="11" spans="2:18" x14ac:dyDescent="0.2">
      <c r="B11" s="9">
        <f t="shared" si="1"/>
        <v>3</v>
      </c>
      <c r="C11" s="9" t="s">
        <v>84</v>
      </c>
      <c r="D11" s="141" t="s">
        <v>85</v>
      </c>
      <c r="E11" s="142"/>
      <c r="F11" s="142"/>
      <c r="G11" s="142"/>
      <c r="H11" s="142"/>
      <c r="I11" s="143"/>
      <c r="J11" s="61">
        <v>98</v>
      </c>
      <c r="K11" s="7">
        <v>100</v>
      </c>
      <c r="L11" s="7"/>
      <c r="M11" s="7"/>
      <c r="N11" s="7"/>
      <c r="O11" s="7"/>
      <c r="P11" s="7"/>
      <c r="Q11" s="10">
        <f t="shared" si="0"/>
        <v>28.285714285714285</v>
      </c>
    </row>
    <row r="12" spans="2:18" x14ac:dyDescent="0.2">
      <c r="B12" s="9">
        <f t="shared" si="1"/>
        <v>4</v>
      </c>
      <c r="C12" s="9" t="s">
        <v>86</v>
      </c>
      <c r="D12" s="144" t="s">
        <v>87</v>
      </c>
      <c r="E12" s="145"/>
      <c r="F12" s="145"/>
      <c r="G12" s="145"/>
      <c r="H12" s="145"/>
      <c r="I12" s="146"/>
      <c r="J12" s="61">
        <v>85</v>
      </c>
      <c r="K12" s="7">
        <v>100</v>
      </c>
      <c r="L12" s="7"/>
      <c r="M12" s="7"/>
      <c r="N12" s="7"/>
      <c r="O12" s="7"/>
      <c r="P12" s="7"/>
      <c r="Q12" s="10">
        <f t="shared" si="0"/>
        <v>26.428571428571427</v>
      </c>
    </row>
    <row r="13" spans="2:18" x14ac:dyDescent="0.2">
      <c r="B13" s="9">
        <f t="shared" si="1"/>
        <v>5</v>
      </c>
      <c r="C13" s="44" t="s">
        <v>88</v>
      </c>
      <c r="D13" s="147" t="s">
        <v>89</v>
      </c>
      <c r="E13" s="148"/>
      <c r="F13" s="148"/>
      <c r="G13" s="148"/>
      <c r="H13" s="148"/>
      <c r="I13" s="149"/>
      <c r="J13" s="61">
        <v>90</v>
      </c>
      <c r="K13" s="7">
        <v>100</v>
      </c>
      <c r="L13" s="7"/>
      <c r="M13" s="7"/>
      <c r="N13" s="7"/>
      <c r="O13" s="7"/>
      <c r="P13" s="7"/>
      <c r="Q13" s="10">
        <f t="shared" si="0"/>
        <v>27.142857142857142</v>
      </c>
    </row>
    <row r="14" spans="2:18" x14ac:dyDescent="0.2">
      <c r="B14" s="9">
        <f t="shared" si="1"/>
        <v>6</v>
      </c>
      <c r="C14" s="25" t="s">
        <v>201</v>
      </c>
      <c r="D14" s="150" t="s">
        <v>200</v>
      </c>
      <c r="E14" s="145"/>
      <c r="F14" s="145"/>
      <c r="G14" s="145"/>
      <c r="H14" s="145"/>
      <c r="I14" s="146"/>
      <c r="J14" s="61">
        <v>90</v>
      </c>
      <c r="K14" s="78">
        <v>0</v>
      </c>
      <c r="L14" s="7"/>
      <c r="M14" s="7"/>
      <c r="N14" s="7"/>
      <c r="O14" s="7"/>
      <c r="P14" s="7"/>
      <c r="Q14" s="10">
        <f t="shared" si="0"/>
        <v>12.857142857142858</v>
      </c>
    </row>
    <row r="15" spans="2:18" x14ac:dyDescent="0.2">
      <c r="B15" s="9">
        <f t="shared" si="1"/>
        <v>7</v>
      </c>
      <c r="C15" s="25" t="s">
        <v>90</v>
      </c>
      <c r="D15" s="144" t="s">
        <v>199</v>
      </c>
      <c r="E15" s="145"/>
      <c r="F15" s="145"/>
      <c r="G15" s="145"/>
      <c r="H15" s="145"/>
      <c r="I15" s="146"/>
      <c r="J15" s="61">
        <v>75</v>
      </c>
      <c r="K15" s="7">
        <v>85</v>
      </c>
      <c r="L15" s="7"/>
      <c r="M15" s="7"/>
      <c r="N15" s="7"/>
      <c r="O15" s="7"/>
      <c r="P15" s="7"/>
      <c r="Q15" s="10">
        <f t="shared" si="0"/>
        <v>22.857142857142858</v>
      </c>
    </row>
    <row r="16" spans="2:18" x14ac:dyDescent="0.2">
      <c r="B16" s="9">
        <f t="shared" si="1"/>
        <v>8</v>
      </c>
      <c r="C16" s="49" t="s">
        <v>91</v>
      </c>
      <c r="D16" s="69" t="s">
        <v>92</v>
      </c>
      <c r="E16" s="70"/>
      <c r="F16" s="70"/>
      <c r="G16" s="70"/>
      <c r="H16" s="70"/>
      <c r="I16" s="71"/>
      <c r="J16" s="61">
        <v>80</v>
      </c>
      <c r="K16" s="7">
        <v>80</v>
      </c>
      <c r="L16" s="7"/>
      <c r="M16" s="7"/>
      <c r="N16" s="7"/>
      <c r="O16" s="7"/>
      <c r="P16" s="7"/>
      <c r="Q16" s="10">
        <f t="shared" si="0"/>
        <v>22.857142857142858</v>
      </c>
    </row>
    <row r="17" spans="2:17" ht="15" customHeight="1" x14ac:dyDescent="0.2">
      <c r="B17" s="18">
        <f t="shared" si="1"/>
        <v>9</v>
      </c>
      <c r="C17" s="58" t="s">
        <v>138</v>
      </c>
      <c r="D17" s="69" t="s">
        <v>140</v>
      </c>
      <c r="E17" s="70"/>
      <c r="F17" s="70"/>
      <c r="G17" s="70"/>
      <c r="H17" s="70"/>
      <c r="I17" s="71"/>
      <c r="J17" s="61">
        <v>85</v>
      </c>
      <c r="K17" s="78">
        <v>0</v>
      </c>
      <c r="L17" s="7"/>
      <c r="M17" s="7"/>
      <c r="N17" s="7"/>
      <c r="O17" s="7"/>
      <c r="P17" s="7"/>
      <c r="Q17" s="10">
        <f t="shared" si="0"/>
        <v>12.142857142857142</v>
      </c>
    </row>
    <row r="18" spans="2:17" x14ac:dyDescent="0.2">
      <c r="B18" s="18">
        <f t="shared" si="1"/>
        <v>10</v>
      </c>
      <c r="C18" s="31" t="s">
        <v>93</v>
      </c>
      <c r="D18" s="66" t="s">
        <v>94</v>
      </c>
      <c r="E18" s="67"/>
      <c r="F18" s="67"/>
      <c r="G18" s="67"/>
      <c r="H18" s="67"/>
      <c r="I18" s="68"/>
      <c r="J18" s="61">
        <v>98</v>
      </c>
      <c r="K18" s="7">
        <v>100</v>
      </c>
      <c r="L18" s="7"/>
      <c r="M18" s="7"/>
      <c r="N18" s="7"/>
      <c r="O18" s="7"/>
      <c r="P18" s="7"/>
      <c r="Q18" s="10">
        <f t="shared" si="0"/>
        <v>28.285714285714285</v>
      </c>
    </row>
    <row r="19" spans="2:17" x14ac:dyDescent="0.2">
      <c r="B19" s="9">
        <f t="shared" si="1"/>
        <v>11</v>
      </c>
      <c r="C19" s="9" t="s">
        <v>95</v>
      </c>
      <c r="D19" s="72" t="s">
        <v>96</v>
      </c>
      <c r="E19" s="73"/>
      <c r="F19" s="73"/>
      <c r="G19" s="73"/>
      <c r="H19" s="73"/>
      <c r="I19" s="74"/>
      <c r="J19" s="61">
        <v>80</v>
      </c>
      <c r="K19" s="7">
        <v>90</v>
      </c>
      <c r="L19" s="7"/>
      <c r="M19" s="7"/>
      <c r="N19" s="7"/>
      <c r="O19" s="7"/>
      <c r="P19" s="7"/>
      <c r="Q19" s="10">
        <f t="shared" si="0"/>
        <v>24.285714285714285</v>
      </c>
    </row>
    <row r="20" spans="2:17" x14ac:dyDescent="0.2">
      <c r="B20" s="9">
        <f t="shared" si="1"/>
        <v>12</v>
      </c>
      <c r="C20" s="9" t="s">
        <v>97</v>
      </c>
      <c r="D20" s="63" t="s">
        <v>98</v>
      </c>
      <c r="E20" s="64"/>
      <c r="F20" s="64"/>
      <c r="G20" s="64"/>
      <c r="H20" s="64"/>
      <c r="I20" s="65"/>
      <c r="J20" s="61">
        <v>80</v>
      </c>
      <c r="K20" s="7">
        <v>80</v>
      </c>
      <c r="L20" s="7"/>
      <c r="M20" s="7"/>
      <c r="N20" s="7"/>
      <c r="O20" s="7"/>
      <c r="P20" s="7"/>
      <c r="Q20" s="10">
        <f t="shared" si="0"/>
        <v>22.857142857142858</v>
      </c>
    </row>
    <row r="21" spans="2:17" ht="15.75" customHeight="1" x14ac:dyDescent="0.2">
      <c r="B21" s="9">
        <f t="shared" si="1"/>
        <v>13</v>
      </c>
      <c r="C21" s="9" t="s">
        <v>99</v>
      </c>
      <c r="D21" s="63" t="s">
        <v>100</v>
      </c>
      <c r="E21" s="64"/>
      <c r="F21" s="64"/>
      <c r="G21" s="64"/>
      <c r="H21" s="64"/>
      <c r="I21" s="65"/>
      <c r="J21" s="61">
        <v>95</v>
      </c>
      <c r="K21" s="7">
        <v>90</v>
      </c>
      <c r="L21" s="7"/>
      <c r="M21" s="7"/>
      <c r="N21" s="7"/>
      <c r="O21" s="7"/>
      <c r="P21" s="7"/>
      <c r="Q21" s="10">
        <f t="shared" si="0"/>
        <v>26.428571428571427</v>
      </c>
    </row>
    <row r="22" spans="2:17" ht="15.75" customHeight="1" x14ac:dyDescent="0.2">
      <c r="B22" s="9">
        <f t="shared" si="1"/>
        <v>14</v>
      </c>
      <c r="C22" s="9" t="s">
        <v>101</v>
      </c>
      <c r="D22" s="72" t="s">
        <v>102</v>
      </c>
      <c r="E22" s="73"/>
      <c r="F22" s="73"/>
      <c r="G22" s="73"/>
      <c r="H22" s="73"/>
      <c r="I22" s="74"/>
      <c r="J22" s="61">
        <v>98</v>
      </c>
      <c r="K22" s="7">
        <v>100</v>
      </c>
      <c r="L22" s="7"/>
      <c r="M22" s="7"/>
      <c r="N22" s="7"/>
      <c r="O22" s="7"/>
      <c r="P22" s="7"/>
      <c r="Q22" s="10">
        <f t="shared" si="0"/>
        <v>28.285714285714285</v>
      </c>
    </row>
    <row r="23" spans="2:17" ht="15.75" customHeight="1" x14ac:dyDescent="0.2">
      <c r="B23" s="9">
        <f t="shared" si="1"/>
        <v>15</v>
      </c>
      <c r="C23" s="9" t="s">
        <v>103</v>
      </c>
      <c r="D23" s="72" t="s">
        <v>104</v>
      </c>
      <c r="E23" s="73"/>
      <c r="F23" s="73"/>
      <c r="G23" s="73"/>
      <c r="H23" s="73"/>
      <c r="I23" s="74"/>
      <c r="J23" s="61">
        <v>85</v>
      </c>
      <c r="K23" s="7">
        <v>90</v>
      </c>
      <c r="L23" s="7"/>
      <c r="M23" s="7"/>
      <c r="N23" s="7"/>
      <c r="O23" s="7"/>
      <c r="P23" s="7"/>
      <c r="Q23" s="10">
        <f t="shared" si="0"/>
        <v>25</v>
      </c>
    </row>
    <row r="24" spans="2:17" ht="15.75" customHeight="1" x14ac:dyDescent="0.2">
      <c r="B24" s="9">
        <f t="shared" si="1"/>
        <v>16</v>
      </c>
      <c r="C24" s="44" t="s">
        <v>139</v>
      </c>
      <c r="D24" s="72" t="s">
        <v>135</v>
      </c>
      <c r="E24" s="73"/>
      <c r="F24" s="73"/>
      <c r="G24" s="73"/>
      <c r="H24" s="73"/>
      <c r="I24" s="74"/>
      <c r="J24" s="61">
        <v>75</v>
      </c>
      <c r="K24" s="78">
        <v>0</v>
      </c>
      <c r="L24" s="7"/>
      <c r="M24" s="7"/>
      <c r="N24" s="7"/>
      <c r="O24" s="7"/>
      <c r="P24" s="7"/>
      <c r="Q24" s="10">
        <f t="shared" si="0"/>
        <v>10.714285714285714</v>
      </c>
    </row>
    <row r="25" spans="2:17" ht="15.75" customHeight="1" x14ac:dyDescent="0.2">
      <c r="B25" s="9">
        <f t="shared" si="1"/>
        <v>17</v>
      </c>
      <c r="C25" s="9" t="s">
        <v>105</v>
      </c>
      <c r="D25" s="72" t="s">
        <v>106</v>
      </c>
      <c r="E25" s="73"/>
      <c r="F25" s="73"/>
      <c r="G25" s="73"/>
      <c r="H25" s="73"/>
      <c r="I25" s="74"/>
      <c r="J25" s="61">
        <v>90</v>
      </c>
      <c r="K25" s="7">
        <v>95</v>
      </c>
      <c r="L25" s="7"/>
      <c r="M25" s="7"/>
      <c r="N25" s="7"/>
      <c r="O25" s="7"/>
      <c r="P25" s="7"/>
      <c r="Q25" s="10">
        <f t="shared" si="0"/>
        <v>26.428571428571427</v>
      </c>
    </row>
    <row r="26" spans="2:17" ht="15.75" customHeight="1" x14ac:dyDescent="0.2">
      <c r="B26" s="9">
        <f t="shared" si="1"/>
        <v>18</v>
      </c>
      <c r="C26" s="44" t="s">
        <v>137</v>
      </c>
      <c r="D26" s="72" t="s">
        <v>136</v>
      </c>
      <c r="E26" s="73"/>
      <c r="F26" s="73"/>
      <c r="G26" s="73"/>
      <c r="H26" s="73"/>
      <c r="I26" s="74"/>
      <c r="J26" s="61">
        <v>95</v>
      </c>
      <c r="K26" s="7">
        <v>100</v>
      </c>
      <c r="L26" s="7"/>
      <c r="M26" s="7"/>
      <c r="N26" s="7"/>
      <c r="O26" s="7"/>
      <c r="P26" s="7"/>
      <c r="Q26" s="10">
        <f t="shared" si="0"/>
        <v>27.857142857142858</v>
      </c>
    </row>
    <row r="27" spans="2:17" ht="15.75" customHeight="1" x14ac:dyDescent="0.2">
      <c r="B27" s="9">
        <f t="shared" si="1"/>
        <v>19</v>
      </c>
      <c r="C27" s="9" t="s">
        <v>107</v>
      </c>
      <c r="D27" s="72" t="s">
        <v>108</v>
      </c>
      <c r="E27" s="73"/>
      <c r="F27" s="73"/>
      <c r="G27" s="73"/>
      <c r="H27" s="73"/>
      <c r="I27" s="74"/>
      <c r="J27" s="61">
        <v>98</v>
      </c>
      <c r="K27" s="7">
        <v>100</v>
      </c>
      <c r="L27" s="7"/>
      <c r="M27" s="7"/>
      <c r="N27" s="7"/>
      <c r="O27" s="7"/>
      <c r="P27" s="7"/>
      <c r="Q27" s="10">
        <f t="shared" si="0"/>
        <v>28.285714285714285</v>
      </c>
    </row>
    <row r="28" spans="2:17" ht="15.75" customHeight="1" x14ac:dyDescent="0.2">
      <c r="B28" s="9">
        <f t="shared" si="1"/>
        <v>20</v>
      </c>
      <c r="C28" s="9" t="s">
        <v>109</v>
      </c>
      <c r="D28" s="72" t="s">
        <v>110</v>
      </c>
      <c r="E28" s="73"/>
      <c r="F28" s="73"/>
      <c r="G28" s="73"/>
      <c r="H28" s="73"/>
      <c r="I28" s="74"/>
      <c r="J28" s="61">
        <v>100</v>
      </c>
      <c r="K28" s="7">
        <v>100</v>
      </c>
      <c r="L28" s="7"/>
      <c r="M28" s="7"/>
      <c r="N28" s="7"/>
      <c r="O28" s="7"/>
      <c r="P28" s="7"/>
      <c r="Q28" s="10">
        <f t="shared" si="0"/>
        <v>28.571428571428573</v>
      </c>
    </row>
    <row r="29" spans="2:17" ht="15.75" customHeight="1" x14ac:dyDescent="0.2">
      <c r="B29" s="9">
        <f t="shared" si="1"/>
        <v>21</v>
      </c>
      <c r="C29" s="9" t="s">
        <v>111</v>
      </c>
      <c r="D29" s="72" t="s">
        <v>112</v>
      </c>
      <c r="E29" s="73"/>
      <c r="F29" s="73"/>
      <c r="G29" s="73"/>
      <c r="H29" s="73"/>
      <c r="I29" s="74"/>
      <c r="J29" s="61">
        <v>90</v>
      </c>
      <c r="K29" s="7">
        <v>100</v>
      </c>
      <c r="L29" s="7"/>
      <c r="M29" s="7"/>
      <c r="N29" s="7"/>
      <c r="O29" s="7"/>
      <c r="P29" s="7"/>
      <c r="Q29" s="10">
        <f t="shared" si="0"/>
        <v>27.142857142857142</v>
      </c>
    </row>
    <row r="30" spans="2:17" ht="15.75" customHeight="1" x14ac:dyDescent="0.2">
      <c r="B30" s="9">
        <f t="shared" si="1"/>
        <v>22</v>
      </c>
      <c r="C30" s="9" t="s">
        <v>113</v>
      </c>
      <c r="D30" s="72" t="s">
        <v>114</v>
      </c>
      <c r="E30" s="73"/>
      <c r="F30" s="73"/>
      <c r="G30" s="73"/>
      <c r="H30" s="73"/>
      <c r="I30" s="74"/>
      <c r="J30" s="61">
        <v>85</v>
      </c>
      <c r="K30" s="7">
        <v>100</v>
      </c>
      <c r="L30" s="7"/>
      <c r="M30" s="7"/>
      <c r="N30" s="7"/>
      <c r="O30" s="7"/>
      <c r="P30" s="7"/>
      <c r="Q30" s="10">
        <f t="shared" si="0"/>
        <v>26.428571428571427</v>
      </c>
    </row>
    <row r="31" spans="2:17" ht="15.75" customHeight="1" x14ac:dyDescent="0.2">
      <c r="B31" s="9">
        <f t="shared" si="1"/>
        <v>23</v>
      </c>
      <c r="C31" s="25" t="s">
        <v>115</v>
      </c>
      <c r="D31" s="72" t="s">
        <v>116</v>
      </c>
      <c r="E31" s="73"/>
      <c r="F31" s="73"/>
      <c r="G31" s="73"/>
      <c r="H31" s="73"/>
      <c r="I31" s="74"/>
      <c r="J31" s="61">
        <v>100</v>
      </c>
      <c r="K31" s="7">
        <v>95</v>
      </c>
      <c r="L31" s="7"/>
      <c r="M31" s="7"/>
      <c r="N31" s="7"/>
      <c r="O31" s="7"/>
      <c r="P31" s="7"/>
      <c r="Q31" s="10">
        <f t="shared" si="0"/>
        <v>27.857142857142858</v>
      </c>
    </row>
    <row r="32" spans="2:17" ht="15.75" customHeight="1" x14ac:dyDescent="0.2">
      <c r="B32" s="9">
        <f t="shared" si="1"/>
        <v>24</v>
      </c>
      <c r="C32" s="9"/>
      <c r="D32" s="38"/>
      <c r="E32" s="39"/>
      <c r="F32" s="39"/>
      <c r="G32" s="39"/>
      <c r="H32" s="39"/>
      <c r="I32" s="40"/>
      <c r="J32" s="33"/>
      <c r="K32" s="7"/>
      <c r="L32" s="7"/>
      <c r="M32" s="7"/>
      <c r="N32" s="7"/>
      <c r="O32" s="7"/>
      <c r="P32" s="7"/>
      <c r="Q32" s="10">
        <f t="shared" si="0"/>
        <v>0</v>
      </c>
    </row>
    <row r="33" spans="2:17" ht="15.75" customHeight="1" x14ac:dyDescent="0.2">
      <c r="B33" s="9">
        <f t="shared" si="1"/>
        <v>25</v>
      </c>
      <c r="C33" s="9"/>
      <c r="D33" s="38"/>
      <c r="E33" s="39"/>
      <c r="F33" s="39"/>
      <c r="G33" s="39"/>
      <c r="H33" s="39"/>
      <c r="I33" s="40"/>
      <c r="J33" s="33"/>
      <c r="K33" s="7"/>
      <c r="L33" s="7"/>
      <c r="M33" s="7"/>
      <c r="N33" s="7"/>
      <c r="O33" s="7"/>
      <c r="P33" s="7"/>
      <c r="Q33" s="10">
        <f t="shared" si="0"/>
        <v>0</v>
      </c>
    </row>
    <row r="34" spans="2:17" ht="15.75" customHeight="1" x14ac:dyDescent="0.2">
      <c r="B34" s="9">
        <f t="shared" si="1"/>
        <v>26</v>
      </c>
      <c r="C34" s="9"/>
      <c r="D34" s="38"/>
      <c r="E34" s="39"/>
      <c r="F34" s="39"/>
      <c r="G34" s="39"/>
      <c r="H34" s="39"/>
      <c r="I34" s="40"/>
      <c r="J34" s="33"/>
      <c r="K34" s="7"/>
      <c r="L34" s="7"/>
      <c r="M34" s="7"/>
      <c r="N34" s="7"/>
      <c r="O34" s="7"/>
      <c r="P34" s="7"/>
      <c r="Q34" s="10">
        <f t="shared" si="0"/>
        <v>0</v>
      </c>
    </row>
    <row r="35" spans="2:17" ht="15.75" customHeight="1" x14ac:dyDescent="0.2">
      <c r="B35" s="9">
        <f t="shared" si="1"/>
        <v>27</v>
      </c>
      <c r="C35" s="25"/>
      <c r="D35" s="45"/>
      <c r="E35" s="41"/>
      <c r="F35" s="41"/>
      <c r="G35" s="41"/>
      <c r="H35" s="41"/>
      <c r="I35" s="42"/>
      <c r="J35" s="33"/>
      <c r="K35" s="7"/>
      <c r="L35" s="7"/>
      <c r="M35" s="7"/>
      <c r="N35" s="7"/>
      <c r="O35" s="7"/>
      <c r="P35" s="7"/>
      <c r="Q35" s="10">
        <f t="shared" si="0"/>
        <v>0</v>
      </c>
    </row>
    <row r="36" spans="2:17" ht="15.75" customHeight="1" x14ac:dyDescent="0.2">
      <c r="B36" s="9">
        <f t="shared" si="1"/>
        <v>28</v>
      </c>
      <c r="D36" s="111"/>
      <c r="E36" s="111"/>
      <c r="F36" s="111"/>
      <c r="G36" s="111"/>
      <c r="H36" s="111"/>
      <c r="I36" s="111"/>
      <c r="J36" s="33"/>
      <c r="K36" s="7"/>
      <c r="L36" s="7"/>
      <c r="M36" s="7"/>
      <c r="N36" s="7"/>
      <c r="O36" s="7"/>
      <c r="P36" s="7"/>
      <c r="Q36" s="10">
        <f t="shared" si="0"/>
        <v>0</v>
      </c>
    </row>
    <row r="37" spans="2:17" ht="15.75" customHeight="1" x14ac:dyDescent="0.2">
      <c r="B37" s="9">
        <f t="shared" si="1"/>
        <v>29</v>
      </c>
      <c r="D37" s="111"/>
      <c r="E37" s="111"/>
      <c r="F37" s="111"/>
      <c r="G37" s="111"/>
      <c r="H37" s="111"/>
      <c r="I37" s="111"/>
      <c r="J37" s="33"/>
      <c r="K37" s="7"/>
      <c r="L37" s="7"/>
      <c r="M37" s="7"/>
      <c r="N37" s="7"/>
      <c r="O37" s="7"/>
      <c r="P37" s="7"/>
      <c r="Q37" s="10">
        <f t="shared" si="0"/>
        <v>0</v>
      </c>
    </row>
    <row r="38" spans="2:17" ht="15.75" customHeight="1" x14ac:dyDescent="0.2">
      <c r="B38" s="9">
        <f t="shared" si="1"/>
        <v>30</v>
      </c>
      <c r="D38" s="111"/>
      <c r="E38" s="111"/>
      <c r="F38" s="111"/>
      <c r="G38" s="111"/>
      <c r="H38" s="111"/>
      <c r="I38" s="111"/>
      <c r="J38" s="33"/>
      <c r="K38" s="7"/>
      <c r="L38" s="7"/>
      <c r="M38" s="7"/>
      <c r="N38" s="7"/>
      <c r="O38" s="7"/>
      <c r="P38" s="7"/>
      <c r="Q38" s="10">
        <f t="shared" si="0"/>
        <v>0</v>
      </c>
    </row>
    <row r="39" spans="2:17" ht="15.75" customHeight="1" x14ac:dyDescent="0.2">
      <c r="B39" s="9">
        <f t="shared" si="1"/>
        <v>31</v>
      </c>
      <c r="D39" s="111"/>
      <c r="E39" s="111"/>
      <c r="F39" s="111"/>
      <c r="G39" s="111"/>
      <c r="H39" s="111"/>
      <c r="I39" s="111"/>
      <c r="J39" s="33"/>
      <c r="K39" s="7"/>
      <c r="L39" s="7"/>
      <c r="M39" s="7"/>
      <c r="N39" s="7"/>
      <c r="O39" s="7"/>
      <c r="P39" s="7"/>
      <c r="Q39" s="10">
        <f t="shared" si="0"/>
        <v>0</v>
      </c>
    </row>
    <row r="40" spans="2:17" ht="15.75" customHeight="1" x14ac:dyDescent="0.2">
      <c r="B40" s="9">
        <f t="shared" si="1"/>
        <v>32</v>
      </c>
      <c r="D40" s="111"/>
      <c r="E40" s="111"/>
      <c r="F40" s="111"/>
      <c r="G40" s="111"/>
      <c r="H40" s="111"/>
      <c r="I40" s="111"/>
      <c r="J40" s="33"/>
      <c r="K40" s="7"/>
      <c r="L40" s="7"/>
      <c r="M40" s="7"/>
      <c r="N40" s="7"/>
      <c r="O40" s="7"/>
      <c r="P40" s="7"/>
      <c r="Q40" s="10">
        <f t="shared" si="0"/>
        <v>0</v>
      </c>
    </row>
    <row r="41" spans="2:17" ht="15.75" customHeight="1" x14ac:dyDescent="0.2">
      <c r="B41" s="9">
        <f t="shared" si="1"/>
        <v>33</v>
      </c>
      <c r="D41" s="111"/>
      <c r="E41" s="111"/>
      <c r="F41" s="111"/>
      <c r="G41" s="111"/>
      <c r="H41" s="111"/>
      <c r="I41" s="111"/>
      <c r="J41" s="33"/>
      <c r="K41" s="7"/>
      <c r="L41" s="7"/>
      <c r="M41" s="7"/>
      <c r="N41" s="7"/>
      <c r="O41" s="7"/>
      <c r="P41" s="7"/>
      <c r="Q41" s="10">
        <f t="shared" si="0"/>
        <v>0</v>
      </c>
    </row>
    <row r="42" spans="2:17" ht="15.75" customHeight="1" x14ac:dyDescent="0.2">
      <c r="B42" s="9">
        <f t="shared" si="1"/>
        <v>34</v>
      </c>
      <c r="D42" s="111"/>
      <c r="E42" s="111"/>
      <c r="F42" s="111"/>
      <c r="G42" s="111"/>
      <c r="H42" s="111"/>
      <c r="I42" s="111"/>
      <c r="J42" s="33"/>
      <c r="K42" s="7"/>
      <c r="L42" s="7"/>
      <c r="M42" s="7"/>
      <c r="N42" s="7"/>
      <c r="O42" s="7"/>
      <c r="P42" s="7"/>
      <c r="Q42" s="10">
        <f t="shared" si="0"/>
        <v>0</v>
      </c>
    </row>
    <row r="43" spans="2:17" ht="15.75" customHeight="1" x14ac:dyDescent="0.2">
      <c r="B43" s="9">
        <f t="shared" si="1"/>
        <v>35</v>
      </c>
      <c r="D43" s="111"/>
      <c r="E43" s="111"/>
      <c r="F43" s="111"/>
      <c r="G43" s="111"/>
      <c r="H43" s="111"/>
      <c r="I43" s="111"/>
      <c r="J43" s="33"/>
      <c r="K43" s="7"/>
      <c r="L43" s="7"/>
      <c r="M43" s="7"/>
      <c r="N43" s="7"/>
      <c r="O43" s="7"/>
      <c r="P43" s="7"/>
      <c r="Q43" s="10">
        <f t="shared" si="0"/>
        <v>0</v>
      </c>
    </row>
    <row r="44" spans="2:17" ht="15.75" customHeight="1" x14ac:dyDescent="0.2">
      <c r="B44" s="9">
        <f t="shared" si="1"/>
        <v>36</v>
      </c>
      <c r="D44" s="111"/>
      <c r="E44" s="111"/>
      <c r="F44" s="111"/>
      <c r="G44" s="111"/>
      <c r="H44" s="111"/>
      <c r="I44" s="111"/>
      <c r="J44" s="33"/>
      <c r="K44" s="7"/>
      <c r="L44" s="7"/>
      <c r="M44" s="7"/>
      <c r="N44" s="7"/>
      <c r="O44" s="7"/>
      <c r="P44" s="7"/>
      <c r="Q44" s="10">
        <f t="shared" si="0"/>
        <v>0</v>
      </c>
    </row>
    <row r="45" spans="2:17" ht="15.75" customHeight="1" x14ac:dyDescent="0.2">
      <c r="B45" s="9">
        <f t="shared" si="1"/>
        <v>37</v>
      </c>
      <c r="D45" s="111"/>
      <c r="E45" s="111"/>
      <c r="F45" s="111"/>
      <c r="G45" s="111"/>
      <c r="H45" s="111"/>
      <c r="I45" s="111"/>
      <c r="J45" s="33"/>
      <c r="K45" s="7"/>
      <c r="L45" s="7"/>
      <c r="M45" s="7"/>
      <c r="N45" s="7"/>
      <c r="O45" s="7"/>
      <c r="P45" s="7"/>
      <c r="Q45" s="10">
        <f t="shared" si="0"/>
        <v>0</v>
      </c>
    </row>
    <row r="46" spans="2:17" ht="15.75" customHeight="1" x14ac:dyDescent="0.2">
      <c r="B46" s="9">
        <f t="shared" si="1"/>
        <v>38</v>
      </c>
      <c r="D46" s="111"/>
      <c r="E46" s="111"/>
      <c r="F46" s="111"/>
      <c r="G46" s="111"/>
      <c r="H46" s="111"/>
      <c r="I46" s="111"/>
      <c r="J46" s="33"/>
      <c r="K46" s="7"/>
      <c r="L46" s="7"/>
      <c r="M46" s="7"/>
      <c r="N46" s="7"/>
      <c r="O46" s="7"/>
      <c r="P46" s="7"/>
      <c r="Q46" s="10">
        <f t="shared" si="0"/>
        <v>0</v>
      </c>
    </row>
    <row r="47" spans="2:17" ht="15.75" customHeight="1" x14ac:dyDescent="0.2">
      <c r="B47" s="9">
        <f t="shared" si="1"/>
        <v>39</v>
      </c>
      <c r="D47" s="111"/>
      <c r="E47" s="111"/>
      <c r="F47" s="111"/>
      <c r="G47" s="111"/>
      <c r="H47" s="111"/>
      <c r="I47" s="111"/>
      <c r="J47" s="33"/>
      <c r="K47" s="7"/>
      <c r="L47" s="7"/>
      <c r="M47" s="7"/>
      <c r="N47" s="7"/>
      <c r="O47" s="7"/>
      <c r="P47" s="7"/>
      <c r="Q47" s="10">
        <f t="shared" si="0"/>
        <v>0</v>
      </c>
    </row>
    <row r="48" spans="2:17" ht="15.75" customHeight="1" x14ac:dyDescent="0.2">
      <c r="B48" s="9">
        <f t="shared" si="1"/>
        <v>40</v>
      </c>
      <c r="D48" s="111"/>
      <c r="E48" s="111"/>
      <c r="F48" s="111"/>
      <c r="G48" s="111"/>
      <c r="H48" s="111"/>
      <c r="I48" s="111"/>
      <c r="J48" s="33"/>
      <c r="K48" s="7"/>
      <c r="L48" s="7"/>
      <c r="M48" s="7"/>
      <c r="N48" s="7"/>
      <c r="O48" s="7"/>
      <c r="P48" s="7"/>
      <c r="Q48" s="10">
        <f t="shared" si="0"/>
        <v>0</v>
      </c>
    </row>
    <row r="49" spans="2:17" ht="15.75" customHeight="1" x14ac:dyDescent="0.2">
      <c r="B49" s="9">
        <f t="shared" si="1"/>
        <v>41</v>
      </c>
      <c r="D49" s="111"/>
      <c r="E49" s="111"/>
      <c r="F49" s="111"/>
      <c r="G49" s="111"/>
      <c r="H49" s="111"/>
      <c r="I49" s="111"/>
      <c r="J49" s="33"/>
      <c r="K49" s="7"/>
      <c r="L49" s="7"/>
      <c r="M49" s="7"/>
      <c r="N49" s="7"/>
      <c r="O49" s="7"/>
      <c r="P49" s="7"/>
      <c r="Q49" s="10">
        <f t="shared" si="0"/>
        <v>0</v>
      </c>
    </row>
    <row r="50" spans="2:17" ht="15.75" customHeight="1" x14ac:dyDescent="0.2">
      <c r="B50" s="9">
        <f t="shared" si="1"/>
        <v>42</v>
      </c>
      <c r="C50" s="11"/>
      <c r="D50" s="140"/>
      <c r="E50" s="92"/>
      <c r="F50" s="92"/>
      <c r="G50" s="92"/>
      <c r="H50" s="92"/>
      <c r="I50" s="86"/>
      <c r="J50" s="7"/>
      <c r="K50" s="7"/>
      <c r="L50" s="7"/>
      <c r="M50" s="7"/>
      <c r="N50" s="7"/>
      <c r="O50" s="7"/>
      <c r="P50" s="7"/>
      <c r="Q50" s="10">
        <f t="shared" si="0"/>
        <v>0</v>
      </c>
    </row>
    <row r="51" spans="2:17" ht="15.75" customHeight="1" x14ac:dyDescent="0.2">
      <c r="B51" s="9">
        <f t="shared" si="1"/>
        <v>43</v>
      </c>
      <c r="C51" s="11"/>
      <c r="D51" s="82"/>
      <c r="E51" s="83"/>
      <c r="F51" s="83"/>
      <c r="G51" s="83"/>
      <c r="H51" s="83"/>
      <c r="I51" s="84"/>
      <c r="J51" s="7"/>
      <c r="K51" s="7"/>
      <c r="L51" s="7"/>
      <c r="M51" s="7"/>
      <c r="N51" s="7"/>
      <c r="O51" s="7"/>
      <c r="P51" s="7"/>
      <c r="Q51" s="10">
        <f t="shared" si="0"/>
        <v>0</v>
      </c>
    </row>
    <row r="52" spans="2:17" ht="15.75" customHeight="1" x14ac:dyDescent="0.2">
      <c r="B52" s="9">
        <f t="shared" si="1"/>
        <v>44</v>
      </c>
      <c r="C52" s="11"/>
      <c r="D52" s="82"/>
      <c r="E52" s="83"/>
      <c r="F52" s="83"/>
      <c r="G52" s="83"/>
      <c r="H52" s="83"/>
      <c r="I52" s="84"/>
      <c r="J52" s="7"/>
      <c r="K52" s="7"/>
      <c r="L52" s="7"/>
      <c r="M52" s="7"/>
      <c r="N52" s="7"/>
      <c r="O52" s="7"/>
      <c r="P52" s="7"/>
      <c r="Q52" s="10">
        <f t="shared" si="0"/>
        <v>0</v>
      </c>
    </row>
    <row r="53" spans="2:17" ht="15.75" customHeight="1" x14ac:dyDescent="0.2">
      <c r="B53" s="9">
        <f t="shared" si="1"/>
        <v>45</v>
      </c>
      <c r="C53" s="6"/>
      <c r="D53" s="88"/>
      <c r="E53" s="83"/>
      <c r="F53" s="83"/>
      <c r="G53" s="83"/>
      <c r="H53" s="83"/>
      <c r="I53" s="84"/>
      <c r="J53" s="6"/>
      <c r="K53" s="6"/>
      <c r="L53" s="6"/>
      <c r="M53" s="6"/>
      <c r="N53" s="6"/>
      <c r="O53" s="6"/>
      <c r="P53" s="6"/>
      <c r="Q53" s="10">
        <f t="shared" si="0"/>
        <v>0</v>
      </c>
    </row>
    <row r="54" spans="2:17" ht="15.75" customHeight="1" x14ac:dyDescent="0.2">
      <c r="C54" s="89"/>
      <c r="D54" s="90"/>
      <c r="E54" s="3"/>
      <c r="H54" s="85" t="s">
        <v>18</v>
      </c>
      <c r="I54" s="86"/>
      <c r="J54" s="12">
        <f t="shared" ref="J54:P54" si="2">COUNTIF(J9:J53,"&gt;=70")</f>
        <v>23</v>
      </c>
      <c r="K54" s="12">
        <f t="shared" si="2"/>
        <v>20</v>
      </c>
      <c r="L54" s="12">
        <f t="shared" si="2"/>
        <v>0</v>
      </c>
      <c r="M54" s="12">
        <f t="shared" si="2"/>
        <v>0</v>
      </c>
      <c r="N54" s="12">
        <f t="shared" si="2"/>
        <v>0</v>
      </c>
      <c r="O54" s="12">
        <f t="shared" si="2"/>
        <v>0</v>
      </c>
      <c r="P54" s="12">
        <f t="shared" si="2"/>
        <v>0</v>
      </c>
      <c r="Q54" s="13">
        <f>COUNTIF(Q9:Q48,"&gt;=70")</f>
        <v>0</v>
      </c>
    </row>
    <row r="55" spans="2:17" ht="15.75" customHeight="1" x14ac:dyDescent="0.2">
      <c r="C55" s="89"/>
      <c r="D55" s="90"/>
      <c r="E55" s="2"/>
      <c r="H55" s="87" t="s">
        <v>19</v>
      </c>
      <c r="I55" s="84"/>
      <c r="J55" s="14">
        <f t="shared" ref="J55:Q55" si="3">COUNTIF(J9:J53,"&lt;70")</f>
        <v>0</v>
      </c>
      <c r="K55" s="14">
        <f t="shared" si="3"/>
        <v>3</v>
      </c>
      <c r="L55" s="14">
        <f t="shared" si="3"/>
        <v>0</v>
      </c>
      <c r="M55" s="14">
        <f t="shared" si="3"/>
        <v>0</v>
      </c>
      <c r="N55" s="14">
        <f t="shared" si="3"/>
        <v>0</v>
      </c>
      <c r="O55" s="14">
        <f t="shared" si="3"/>
        <v>0</v>
      </c>
      <c r="P55" s="14">
        <f t="shared" si="3"/>
        <v>0</v>
      </c>
      <c r="Q55" s="14">
        <f t="shared" si="3"/>
        <v>45</v>
      </c>
    </row>
    <row r="56" spans="2:17" ht="15.75" customHeight="1" x14ac:dyDescent="0.2">
      <c r="C56" s="89"/>
      <c r="D56" s="90"/>
      <c r="E56" s="90"/>
      <c r="H56" s="87" t="s">
        <v>20</v>
      </c>
      <c r="I56" s="84"/>
      <c r="J56" s="14">
        <f t="shared" ref="J56:Q56" si="4">COUNT(J9:J53)</f>
        <v>23</v>
      </c>
      <c r="K56" s="14">
        <f t="shared" si="4"/>
        <v>23</v>
      </c>
      <c r="L56" s="14">
        <f t="shared" si="4"/>
        <v>0</v>
      </c>
      <c r="M56" s="14">
        <f t="shared" si="4"/>
        <v>0</v>
      </c>
      <c r="N56" s="14">
        <f t="shared" si="4"/>
        <v>0</v>
      </c>
      <c r="O56" s="14">
        <f t="shared" si="4"/>
        <v>0</v>
      </c>
      <c r="P56" s="14">
        <f t="shared" si="4"/>
        <v>0</v>
      </c>
      <c r="Q56" s="14">
        <f t="shared" si="4"/>
        <v>45</v>
      </c>
    </row>
    <row r="57" spans="2:17" ht="15.75" customHeight="1" x14ac:dyDescent="0.2">
      <c r="C57" s="89"/>
      <c r="D57" s="90"/>
      <c r="E57" s="3"/>
      <c r="F57" s="15"/>
      <c r="H57" s="95" t="s">
        <v>21</v>
      </c>
      <c r="I57" s="84"/>
      <c r="J57" s="16">
        <f t="shared" ref="J57:Q57" si="5">J54/J56</f>
        <v>1</v>
      </c>
      <c r="K57" s="17">
        <f t="shared" si="5"/>
        <v>0.86956521739130432</v>
      </c>
      <c r="L57" s="17" t="e">
        <f t="shared" si="5"/>
        <v>#DIV/0!</v>
      </c>
      <c r="M57" s="17" t="e">
        <f t="shared" si="5"/>
        <v>#DIV/0!</v>
      </c>
      <c r="N57" s="17" t="e">
        <f t="shared" si="5"/>
        <v>#DIV/0!</v>
      </c>
      <c r="O57" s="17" t="e">
        <f t="shared" si="5"/>
        <v>#DIV/0!</v>
      </c>
      <c r="P57" s="17" t="e">
        <f t="shared" si="5"/>
        <v>#DIV/0!</v>
      </c>
      <c r="Q57" s="17">
        <f t="shared" si="5"/>
        <v>0</v>
      </c>
    </row>
    <row r="58" spans="2:17" ht="15.75" customHeight="1" x14ac:dyDescent="0.2">
      <c r="C58" s="89"/>
      <c r="D58" s="90"/>
      <c r="E58" s="3"/>
      <c r="F58" s="15"/>
      <c r="H58" s="95" t="s">
        <v>22</v>
      </c>
      <c r="I58" s="84"/>
      <c r="J58" s="16">
        <f t="shared" ref="J58:Q58" si="6">J55/J56</f>
        <v>0</v>
      </c>
      <c r="K58" s="16">
        <f t="shared" si="6"/>
        <v>0.13043478260869565</v>
      </c>
      <c r="L58" s="17" t="e">
        <f t="shared" si="6"/>
        <v>#DIV/0!</v>
      </c>
      <c r="M58" s="17" t="e">
        <f t="shared" si="6"/>
        <v>#DIV/0!</v>
      </c>
      <c r="N58" s="17" t="e">
        <f t="shared" si="6"/>
        <v>#DIV/0!</v>
      </c>
      <c r="O58" s="17" t="e">
        <f t="shared" si="6"/>
        <v>#DIV/0!</v>
      </c>
      <c r="P58" s="17" t="e">
        <f t="shared" si="6"/>
        <v>#DIV/0!</v>
      </c>
      <c r="Q58" s="17">
        <f t="shared" si="6"/>
        <v>1</v>
      </c>
    </row>
    <row r="59" spans="2:17" ht="15.75" customHeight="1" x14ac:dyDescent="0.2">
      <c r="C59" s="89"/>
      <c r="D59" s="90"/>
      <c r="E59" s="2"/>
      <c r="F59" s="15"/>
    </row>
    <row r="60" spans="2:17" ht="15.75" customHeight="1" x14ac:dyDescent="0.2">
      <c r="C60" s="3"/>
      <c r="D60" s="3"/>
      <c r="E60" s="2"/>
      <c r="F60" s="15"/>
    </row>
    <row r="61" spans="2:17" ht="15.75" customHeight="1" x14ac:dyDescent="0.2">
      <c r="J61" s="91"/>
      <c r="K61" s="92"/>
      <c r="L61" s="92"/>
      <c r="M61" s="92"/>
      <c r="N61" s="92"/>
      <c r="O61" s="92"/>
      <c r="P61" s="92"/>
    </row>
    <row r="62" spans="2:17" ht="15.75" customHeight="1" x14ac:dyDescent="0.2">
      <c r="J62" s="93" t="s">
        <v>23</v>
      </c>
      <c r="K62" s="94"/>
      <c r="L62" s="94"/>
      <c r="M62" s="94"/>
      <c r="N62" s="94"/>
      <c r="O62" s="94"/>
      <c r="P62" s="94"/>
    </row>
    <row r="63" spans="2:17" ht="15.75" customHeight="1" x14ac:dyDescent="0.2"/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7">
    <mergeCell ref="D15:I15"/>
    <mergeCell ref="D10:I10"/>
    <mergeCell ref="D12:I12"/>
    <mergeCell ref="D13:I13"/>
    <mergeCell ref="D14:I14"/>
    <mergeCell ref="D11:I11"/>
    <mergeCell ref="I6:J6"/>
    <mergeCell ref="K6:P6"/>
    <mergeCell ref="D6:G6"/>
    <mergeCell ref="D8:I8"/>
    <mergeCell ref="D9:I9"/>
    <mergeCell ref="B2:P2"/>
    <mergeCell ref="C3:P3"/>
    <mergeCell ref="D4:G4"/>
    <mergeCell ref="J4:K4"/>
    <mergeCell ref="N4:O4"/>
    <mergeCell ref="J61:P61"/>
    <mergeCell ref="J62:P62"/>
    <mergeCell ref="C56:E56"/>
    <mergeCell ref="H56:I56"/>
    <mergeCell ref="C57:D57"/>
    <mergeCell ref="H57:I57"/>
    <mergeCell ref="C58:D58"/>
    <mergeCell ref="H58:I58"/>
    <mergeCell ref="C59:D59"/>
    <mergeCell ref="H55:I55"/>
    <mergeCell ref="D49:I49"/>
    <mergeCell ref="D50:I50"/>
    <mergeCell ref="D51:I51"/>
    <mergeCell ref="D52:I52"/>
    <mergeCell ref="D53:I53"/>
    <mergeCell ref="C54:D54"/>
    <mergeCell ref="C55:D55"/>
    <mergeCell ref="H54:I54"/>
    <mergeCell ref="D36:I36"/>
    <mergeCell ref="D37:I37"/>
    <mergeCell ref="D38:I38"/>
    <mergeCell ref="D39:I39"/>
    <mergeCell ref="D48:I48"/>
    <mergeCell ref="D45:I45"/>
    <mergeCell ref="D46:I46"/>
    <mergeCell ref="D47:I47"/>
    <mergeCell ref="D40:I40"/>
    <mergeCell ref="D41:I41"/>
    <mergeCell ref="D42:I42"/>
    <mergeCell ref="D43:I43"/>
    <mergeCell ref="D44:I44"/>
  </mergeCells>
  <pageMargins left="0.23622047244094491" right="0.23622047244094491" top="0.74803149606299213" bottom="0.74803149606299213" header="0" footer="0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74D9-8450-ED4F-9456-DEC488440C4D}">
  <dimension ref="A1:P61"/>
  <sheetViews>
    <sheetView tabSelected="1" workbookViewId="0">
      <selection activeCell="C9" sqref="C9:H9"/>
    </sheetView>
  </sheetViews>
  <sheetFormatPr baseColWidth="10" defaultRowHeight="15" x14ac:dyDescent="0.2"/>
  <sheetData>
    <row r="1" spans="1:16" ht="16" x14ac:dyDescent="0.2">
      <c r="A1" s="10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1"/>
    </row>
    <row r="2" spans="1:16" x14ac:dyDescent="0.2">
      <c r="B2" s="101" t="s">
        <v>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3"/>
    </row>
    <row r="3" spans="1:16" x14ac:dyDescent="0.2">
      <c r="B3" s="4" t="s">
        <v>2</v>
      </c>
      <c r="C3" s="102" t="s">
        <v>147</v>
      </c>
      <c r="D3" s="92"/>
      <c r="E3" s="92"/>
      <c r="F3" s="92"/>
      <c r="H3" s="4" t="s">
        <v>3</v>
      </c>
      <c r="I3" s="97" t="s">
        <v>123</v>
      </c>
      <c r="J3" s="92"/>
      <c r="L3" s="4" t="s">
        <v>4</v>
      </c>
      <c r="M3" s="103">
        <v>45952</v>
      </c>
      <c r="N3" s="92"/>
    </row>
    <row r="4" spans="1:16" x14ac:dyDescent="0.2">
      <c r="C4" s="5"/>
      <c r="D4" s="5"/>
      <c r="E4" s="5"/>
      <c r="F4" s="5"/>
    </row>
    <row r="5" spans="1:16" x14ac:dyDescent="0.2">
      <c r="B5" s="4" t="s">
        <v>5</v>
      </c>
      <c r="C5" s="97" t="s">
        <v>146</v>
      </c>
      <c r="D5" s="92"/>
      <c r="E5" s="92"/>
      <c r="F5" s="92"/>
      <c r="H5" s="89" t="s">
        <v>6</v>
      </c>
      <c r="I5" s="90"/>
      <c r="J5" s="96" t="s">
        <v>24</v>
      </c>
      <c r="K5" s="92"/>
      <c r="L5" s="92"/>
      <c r="M5" s="92"/>
      <c r="N5" s="92"/>
      <c r="O5" s="92"/>
    </row>
    <row r="7" spans="1:16" x14ac:dyDescent="0.2">
      <c r="A7" s="59" t="s">
        <v>7</v>
      </c>
      <c r="B7" s="60" t="s">
        <v>8</v>
      </c>
      <c r="C7" s="151" t="s">
        <v>9</v>
      </c>
      <c r="D7" s="152"/>
      <c r="E7" s="152"/>
      <c r="F7" s="152"/>
      <c r="G7" s="152"/>
      <c r="H7" s="152"/>
      <c r="I7" s="33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7" t="s">
        <v>15</v>
      </c>
      <c r="O7" s="7" t="s">
        <v>16</v>
      </c>
      <c r="P7" s="8" t="s">
        <v>17</v>
      </c>
    </row>
    <row r="8" spans="1:16" x14ac:dyDescent="0.2">
      <c r="A8" s="18">
        <v>1</v>
      </c>
      <c r="B8" s="23" t="s">
        <v>149</v>
      </c>
      <c r="C8" s="111" t="s">
        <v>150</v>
      </c>
      <c r="D8" s="111"/>
      <c r="E8" s="111"/>
      <c r="F8" s="111"/>
      <c r="G8" s="111"/>
      <c r="H8" s="111"/>
      <c r="I8" s="77">
        <v>0</v>
      </c>
      <c r="J8" s="78">
        <v>0</v>
      </c>
      <c r="K8" s="7"/>
      <c r="L8" s="7"/>
      <c r="M8" s="7"/>
      <c r="N8" s="7"/>
      <c r="O8" s="7"/>
      <c r="P8" s="10">
        <f t="shared" ref="P8:P52" si="0">SUM(I8:O8)/7</f>
        <v>0</v>
      </c>
    </row>
    <row r="9" spans="1:16" x14ac:dyDescent="0.2">
      <c r="A9" s="18">
        <f t="shared" ref="A9:A52" si="1">A8+1</f>
        <v>2</v>
      </c>
      <c r="B9" s="23" t="s">
        <v>151</v>
      </c>
      <c r="C9" s="111" t="s">
        <v>152</v>
      </c>
      <c r="D9" s="111"/>
      <c r="E9" s="111"/>
      <c r="F9" s="111"/>
      <c r="G9" s="111"/>
      <c r="H9" s="111"/>
      <c r="I9" s="61">
        <v>100</v>
      </c>
      <c r="J9" s="7">
        <v>100</v>
      </c>
      <c r="K9" s="7"/>
      <c r="L9" s="7"/>
      <c r="M9" s="7"/>
      <c r="N9" s="7"/>
      <c r="O9" s="7"/>
      <c r="P9" s="10">
        <f t="shared" si="0"/>
        <v>28.571428571428573</v>
      </c>
    </row>
    <row r="10" spans="1:16" x14ac:dyDescent="0.2">
      <c r="A10" s="18">
        <f t="shared" si="1"/>
        <v>3</v>
      </c>
      <c r="B10" s="23" t="s">
        <v>153</v>
      </c>
      <c r="C10" s="111" t="s">
        <v>154</v>
      </c>
      <c r="D10" s="111"/>
      <c r="E10" s="111"/>
      <c r="F10" s="111"/>
      <c r="G10" s="111"/>
      <c r="H10" s="111"/>
      <c r="I10" s="77">
        <v>0</v>
      </c>
      <c r="J10" s="78">
        <v>0</v>
      </c>
      <c r="K10" s="7"/>
      <c r="L10" s="7"/>
      <c r="M10" s="7"/>
      <c r="N10" s="7"/>
      <c r="O10" s="7"/>
      <c r="P10" s="10">
        <f t="shared" si="0"/>
        <v>0</v>
      </c>
    </row>
    <row r="11" spans="1:16" x14ac:dyDescent="0.2">
      <c r="A11" s="18">
        <f t="shared" si="1"/>
        <v>4</v>
      </c>
      <c r="B11" s="23" t="s">
        <v>155</v>
      </c>
      <c r="C11" s="111" t="s">
        <v>156</v>
      </c>
      <c r="D11" s="111"/>
      <c r="E11" s="111"/>
      <c r="F11" s="111"/>
      <c r="G11" s="111"/>
      <c r="H11" s="111"/>
      <c r="I11" s="61">
        <v>95</v>
      </c>
      <c r="J11" s="7">
        <v>80</v>
      </c>
      <c r="K11" s="7"/>
      <c r="L11" s="7"/>
      <c r="M11" s="7"/>
      <c r="N11" s="7"/>
      <c r="O11" s="7"/>
      <c r="P11" s="10">
        <f t="shared" si="0"/>
        <v>25</v>
      </c>
    </row>
    <row r="12" spans="1:16" x14ac:dyDescent="0.2">
      <c r="A12" s="18">
        <f t="shared" si="1"/>
        <v>5</v>
      </c>
      <c r="B12" s="23" t="s">
        <v>157</v>
      </c>
      <c r="C12" s="111" t="s">
        <v>158</v>
      </c>
      <c r="D12" s="111"/>
      <c r="E12" s="111"/>
      <c r="F12" s="111"/>
      <c r="G12" s="111"/>
      <c r="H12" s="111"/>
      <c r="I12" s="61">
        <v>90</v>
      </c>
      <c r="J12" s="7">
        <v>100</v>
      </c>
      <c r="K12" s="7"/>
      <c r="L12" s="7"/>
      <c r="M12" s="7"/>
      <c r="N12" s="7"/>
      <c r="O12" s="7"/>
      <c r="P12" s="10">
        <f t="shared" si="0"/>
        <v>27.142857142857142</v>
      </c>
    </row>
    <row r="13" spans="1:16" x14ac:dyDescent="0.2">
      <c r="A13" s="18">
        <f t="shared" si="1"/>
        <v>6</v>
      </c>
      <c r="B13" s="23" t="s">
        <v>159</v>
      </c>
      <c r="C13" s="111" t="s">
        <v>160</v>
      </c>
      <c r="D13" s="111"/>
      <c r="E13" s="111"/>
      <c r="F13" s="111"/>
      <c r="G13" s="111"/>
      <c r="H13" s="111"/>
      <c r="I13" s="61">
        <v>90</v>
      </c>
      <c r="J13" s="7">
        <v>90</v>
      </c>
      <c r="K13" s="7"/>
      <c r="L13" s="7"/>
      <c r="M13" s="7"/>
      <c r="N13" s="7"/>
      <c r="O13" s="7"/>
      <c r="P13" s="10">
        <f t="shared" si="0"/>
        <v>25.714285714285715</v>
      </c>
    </row>
    <row r="14" spans="1:16" x14ac:dyDescent="0.2">
      <c r="A14" s="18">
        <f t="shared" si="1"/>
        <v>7</v>
      </c>
      <c r="B14" s="23" t="s">
        <v>161</v>
      </c>
      <c r="C14" s="111" t="s">
        <v>162</v>
      </c>
      <c r="D14" s="111"/>
      <c r="E14" s="111"/>
      <c r="F14" s="111"/>
      <c r="G14" s="111"/>
      <c r="H14" s="111"/>
      <c r="I14" s="61">
        <v>90</v>
      </c>
      <c r="J14" s="7">
        <v>90</v>
      </c>
      <c r="K14" s="7"/>
      <c r="L14" s="7"/>
      <c r="M14" s="7"/>
      <c r="N14" s="7"/>
      <c r="O14" s="7"/>
      <c r="P14" s="10">
        <f t="shared" si="0"/>
        <v>25.714285714285715</v>
      </c>
    </row>
    <row r="15" spans="1:16" x14ac:dyDescent="0.2">
      <c r="A15" s="18">
        <f t="shared" si="1"/>
        <v>8</v>
      </c>
      <c r="B15" s="23" t="s">
        <v>163</v>
      </c>
      <c r="C15" s="111" t="s">
        <v>164</v>
      </c>
      <c r="D15" s="111"/>
      <c r="E15" s="111"/>
      <c r="F15" s="111"/>
      <c r="G15" s="111"/>
      <c r="H15" s="111"/>
      <c r="I15" s="61">
        <v>90</v>
      </c>
      <c r="J15" s="7">
        <v>90</v>
      </c>
      <c r="K15" s="7"/>
      <c r="L15" s="7"/>
      <c r="M15" s="7"/>
      <c r="N15" s="7"/>
      <c r="O15" s="7"/>
      <c r="P15" s="10">
        <f t="shared" si="0"/>
        <v>25.714285714285715</v>
      </c>
    </row>
    <row r="16" spans="1:16" x14ac:dyDescent="0.2">
      <c r="A16" s="18">
        <f t="shared" si="1"/>
        <v>9</v>
      </c>
      <c r="B16" s="23" t="s">
        <v>165</v>
      </c>
      <c r="C16" s="111" t="s">
        <v>166</v>
      </c>
      <c r="D16" s="111"/>
      <c r="E16" s="111"/>
      <c r="F16" s="111"/>
      <c r="G16" s="111"/>
      <c r="H16" s="111"/>
      <c r="I16" s="61">
        <v>90</v>
      </c>
      <c r="J16" s="7">
        <v>80</v>
      </c>
      <c r="K16" s="7"/>
      <c r="L16" s="7"/>
      <c r="M16" s="7"/>
      <c r="N16" s="7"/>
      <c r="O16" s="7"/>
      <c r="P16" s="10">
        <f t="shared" si="0"/>
        <v>24.285714285714285</v>
      </c>
    </row>
    <row r="17" spans="1:16" x14ac:dyDescent="0.2">
      <c r="A17" s="18">
        <f t="shared" si="1"/>
        <v>10</v>
      </c>
      <c r="B17" s="23" t="s">
        <v>167</v>
      </c>
      <c r="C17" s="111" t="s">
        <v>168</v>
      </c>
      <c r="D17" s="111"/>
      <c r="E17" s="111"/>
      <c r="F17" s="111"/>
      <c r="G17" s="111"/>
      <c r="H17" s="111"/>
      <c r="I17" s="61">
        <v>90</v>
      </c>
      <c r="J17" s="7">
        <v>95</v>
      </c>
      <c r="K17" s="7"/>
      <c r="L17" s="7"/>
      <c r="M17" s="7"/>
      <c r="N17" s="7"/>
      <c r="O17" s="7"/>
      <c r="P17" s="10">
        <f t="shared" si="0"/>
        <v>26.428571428571427</v>
      </c>
    </row>
    <row r="18" spans="1:16" x14ac:dyDescent="0.2">
      <c r="A18" s="18">
        <f t="shared" si="1"/>
        <v>11</v>
      </c>
      <c r="B18" s="23" t="s">
        <v>169</v>
      </c>
      <c r="C18" s="111" t="s">
        <v>170</v>
      </c>
      <c r="D18" s="111"/>
      <c r="E18" s="111"/>
      <c r="F18" s="111"/>
      <c r="G18" s="111"/>
      <c r="H18" s="111"/>
      <c r="I18" s="61">
        <v>95</v>
      </c>
      <c r="J18" s="7">
        <v>95</v>
      </c>
      <c r="K18" s="7"/>
      <c r="L18" s="7"/>
      <c r="M18" s="7"/>
      <c r="N18" s="7"/>
      <c r="O18" s="7"/>
      <c r="P18" s="10">
        <f t="shared" si="0"/>
        <v>27.142857142857142</v>
      </c>
    </row>
    <row r="19" spans="1:16" x14ac:dyDescent="0.2">
      <c r="A19" s="18">
        <f t="shared" si="1"/>
        <v>12</v>
      </c>
      <c r="B19" s="23" t="s">
        <v>171</v>
      </c>
      <c r="C19" s="111" t="s">
        <v>172</v>
      </c>
      <c r="D19" s="111"/>
      <c r="E19" s="111"/>
      <c r="F19" s="111"/>
      <c r="G19" s="111"/>
      <c r="H19" s="111"/>
      <c r="I19" s="61">
        <v>95</v>
      </c>
      <c r="J19" s="7">
        <v>95</v>
      </c>
      <c r="K19" s="7"/>
      <c r="L19" s="7"/>
      <c r="M19" s="7"/>
      <c r="N19" s="7"/>
      <c r="O19" s="7"/>
      <c r="P19" s="10">
        <f t="shared" si="0"/>
        <v>27.142857142857142</v>
      </c>
    </row>
    <row r="20" spans="1:16" x14ac:dyDescent="0.2">
      <c r="A20" s="18">
        <f t="shared" si="1"/>
        <v>13</v>
      </c>
      <c r="B20" s="23" t="s">
        <v>173</v>
      </c>
      <c r="C20" s="111" t="s">
        <v>174</v>
      </c>
      <c r="D20" s="111"/>
      <c r="E20" s="111"/>
      <c r="F20" s="111"/>
      <c r="G20" s="111"/>
      <c r="H20" s="111"/>
      <c r="I20" s="61">
        <v>90</v>
      </c>
      <c r="J20" s="7">
        <v>95</v>
      </c>
      <c r="K20" s="7"/>
      <c r="L20" s="7"/>
      <c r="M20" s="7"/>
      <c r="N20" s="7"/>
      <c r="O20" s="7"/>
      <c r="P20" s="10">
        <f t="shared" si="0"/>
        <v>26.428571428571427</v>
      </c>
    </row>
    <row r="21" spans="1:16" x14ac:dyDescent="0.2">
      <c r="A21" s="18">
        <f t="shared" si="1"/>
        <v>14</v>
      </c>
      <c r="B21" s="23" t="s">
        <v>175</v>
      </c>
      <c r="C21" s="111" t="s">
        <v>176</v>
      </c>
      <c r="D21" s="111"/>
      <c r="E21" s="111"/>
      <c r="F21" s="111"/>
      <c r="G21" s="111"/>
      <c r="H21" s="111"/>
      <c r="I21" s="61">
        <v>95</v>
      </c>
      <c r="J21" s="7">
        <v>100</v>
      </c>
      <c r="K21" s="7"/>
      <c r="L21" s="7"/>
      <c r="M21" s="7"/>
      <c r="N21" s="7"/>
      <c r="O21" s="7"/>
      <c r="P21" s="10">
        <f t="shared" si="0"/>
        <v>27.857142857142858</v>
      </c>
    </row>
    <row r="22" spans="1:16" x14ac:dyDescent="0.2">
      <c r="A22" s="18">
        <f t="shared" si="1"/>
        <v>15</v>
      </c>
      <c r="B22" s="23" t="s">
        <v>177</v>
      </c>
      <c r="C22" s="111" t="s">
        <v>178</v>
      </c>
      <c r="D22" s="111"/>
      <c r="E22" s="111"/>
      <c r="F22" s="111"/>
      <c r="G22" s="111"/>
      <c r="H22" s="111"/>
      <c r="I22" s="61">
        <v>95</v>
      </c>
      <c r="J22" s="7">
        <v>95</v>
      </c>
      <c r="K22" s="7"/>
      <c r="L22" s="7"/>
      <c r="M22" s="7"/>
      <c r="N22" s="7"/>
      <c r="O22" s="7"/>
      <c r="P22" s="10">
        <f t="shared" si="0"/>
        <v>27.142857142857142</v>
      </c>
    </row>
    <row r="23" spans="1:16" x14ac:dyDescent="0.2">
      <c r="A23" s="18">
        <f t="shared" si="1"/>
        <v>16</v>
      </c>
      <c r="B23" s="23" t="s">
        <v>179</v>
      </c>
      <c r="C23" s="111" t="s">
        <v>180</v>
      </c>
      <c r="D23" s="111"/>
      <c r="E23" s="111"/>
      <c r="F23" s="111"/>
      <c r="G23" s="111"/>
      <c r="H23" s="111"/>
      <c r="I23" s="61">
        <v>100</v>
      </c>
      <c r="J23" s="78">
        <v>0</v>
      </c>
      <c r="K23" s="7"/>
      <c r="L23" s="7"/>
      <c r="M23" s="7"/>
      <c r="N23" s="7"/>
      <c r="O23" s="7"/>
      <c r="P23" s="10">
        <f t="shared" si="0"/>
        <v>14.285714285714286</v>
      </c>
    </row>
    <row r="24" spans="1:16" x14ac:dyDescent="0.2">
      <c r="A24" s="18">
        <f t="shared" si="1"/>
        <v>17</v>
      </c>
      <c r="B24" s="23" t="s">
        <v>181</v>
      </c>
      <c r="C24" s="111" t="s">
        <v>182</v>
      </c>
      <c r="D24" s="111"/>
      <c r="E24" s="111"/>
      <c r="F24" s="111"/>
      <c r="G24" s="111"/>
      <c r="H24" s="111"/>
      <c r="I24" s="61">
        <v>95</v>
      </c>
      <c r="J24" s="7">
        <v>70</v>
      </c>
      <c r="K24" s="7"/>
      <c r="L24" s="7"/>
      <c r="M24" s="7"/>
      <c r="N24" s="7"/>
      <c r="O24" s="7"/>
      <c r="P24" s="10">
        <f t="shared" si="0"/>
        <v>23.571428571428573</v>
      </c>
    </row>
    <row r="25" spans="1:16" x14ac:dyDescent="0.2">
      <c r="A25" s="18">
        <f t="shared" si="1"/>
        <v>18</v>
      </c>
      <c r="B25" s="23" t="s">
        <v>183</v>
      </c>
      <c r="C25" s="111" t="s">
        <v>184</v>
      </c>
      <c r="D25" s="111"/>
      <c r="E25" s="111"/>
      <c r="F25" s="111"/>
      <c r="G25" s="111"/>
      <c r="H25" s="111"/>
      <c r="I25" s="61">
        <v>90</v>
      </c>
      <c r="J25" s="7">
        <v>95</v>
      </c>
      <c r="K25" s="7"/>
      <c r="L25" s="7"/>
      <c r="M25" s="7"/>
      <c r="N25" s="7"/>
      <c r="O25" s="7"/>
      <c r="P25" s="10">
        <f t="shared" si="0"/>
        <v>26.428571428571427</v>
      </c>
    </row>
    <row r="26" spans="1:16" x14ac:dyDescent="0.2">
      <c r="A26" s="18">
        <f t="shared" si="1"/>
        <v>19</v>
      </c>
      <c r="B26" s="23" t="s">
        <v>185</v>
      </c>
      <c r="C26" s="111" t="s">
        <v>186</v>
      </c>
      <c r="D26" s="111"/>
      <c r="E26" s="111"/>
      <c r="F26" s="111"/>
      <c r="G26" s="111"/>
      <c r="H26" s="111"/>
      <c r="I26" s="61">
        <v>90</v>
      </c>
      <c r="J26" s="7">
        <v>95</v>
      </c>
      <c r="K26" s="7"/>
      <c r="L26" s="7"/>
      <c r="M26" s="7"/>
      <c r="N26" s="7"/>
      <c r="O26" s="7"/>
      <c r="P26" s="10">
        <f t="shared" si="0"/>
        <v>26.428571428571427</v>
      </c>
    </row>
    <row r="27" spans="1:16" x14ac:dyDescent="0.2">
      <c r="A27" s="18">
        <f t="shared" si="1"/>
        <v>20</v>
      </c>
      <c r="B27" s="23" t="s">
        <v>187</v>
      </c>
      <c r="C27" s="111" t="s">
        <v>188</v>
      </c>
      <c r="D27" s="111"/>
      <c r="E27" s="111"/>
      <c r="F27" s="111"/>
      <c r="G27" s="111"/>
      <c r="H27" s="111"/>
      <c r="I27" s="61">
        <v>100</v>
      </c>
      <c r="J27" s="7">
        <v>90</v>
      </c>
      <c r="K27" s="7"/>
      <c r="L27" s="7"/>
      <c r="M27" s="7"/>
      <c r="N27" s="7"/>
      <c r="O27" s="7"/>
      <c r="P27" s="10">
        <f t="shared" si="0"/>
        <v>27.142857142857142</v>
      </c>
    </row>
    <row r="28" spans="1:16" x14ac:dyDescent="0.2">
      <c r="A28" s="18">
        <f t="shared" si="1"/>
        <v>21</v>
      </c>
      <c r="B28" s="23" t="s">
        <v>189</v>
      </c>
      <c r="C28" s="111" t="s">
        <v>190</v>
      </c>
      <c r="D28" s="111"/>
      <c r="E28" s="111"/>
      <c r="F28" s="111"/>
      <c r="G28" s="111"/>
      <c r="H28" s="111"/>
      <c r="I28" s="61">
        <v>100</v>
      </c>
      <c r="J28" s="7">
        <v>95</v>
      </c>
      <c r="K28" s="7"/>
      <c r="L28" s="7"/>
      <c r="M28" s="7"/>
      <c r="N28" s="7"/>
      <c r="O28" s="7"/>
      <c r="P28" s="10">
        <f t="shared" si="0"/>
        <v>27.857142857142858</v>
      </c>
    </row>
    <row r="29" spans="1:16" x14ac:dyDescent="0.2">
      <c r="A29" s="18">
        <f t="shared" si="1"/>
        <v>22</v>
      </c>
      <c r="B29" s="23" t="s">
        <v>191</v>
      </c>
      <c r="C29" s="111" t="s">
        <v>192</v>
      </c>
      <c r="D29" s="111"/>
      <c r="E29" s="111"/>
      <c r="F29" s="111"/>
      <c r="G29" s="111"/>
      <c r="H29" s="111"/>
      <c r="I29" s="61">
        <v>90</v>
      </c>
      <c r="J29" s="7">
        <v>95</v>
      </c>
      <c r="K29" s="7"/>
      <c r="L29" s="7"/>
      <c r="M29" s="7"/>
      <c r="N29" s="7"/>
      <c r="O29" s="7"/>
      <c r="P29" s="10">
        <f t="shared" si="0"/>
        <v>26.428571428571427</v>
      </c>
    </row>
    <row r="30" spans="1:16" x14ac:dyDescent="0.2">
      <c r="A30" s="18">
        <f t="shared" si="1"/>
        <v>23</v>
      </c>
      <c r="B30" s="23" t="s">
        <v>193</v>
      </c>
      <c r="C30" s="111" t="s">
        <v>194</v>
      </c>
      <c r="D30" s="111"/>
      <c r="E30" s="111"/>
      <c r="F30" s="111"/>
      <c r="G30" s="111"/>
      <c r="H30" s="111"/>
      <c r="I30" s="61">
        <v>95</v>
      </c>
      <c r="J30" s="7">
        <v>100</v>
      </c>
      <c r="K30" s="7"/>
      <c r="L30" s="7"/>
      <c r="M30" s="7"/>
      <c r="N30" s="7"/>
      <c r="O30" s="7"/>
      <c r="P30" s="10">
        <f t="shared" si="0"/>
        <v>27.857142857142858</v>
      </c>
    </row>
    <row r="31" spans="1:16" x14ac:dyDescent="0.2">
      <c r="A31" s="18">
        <f t="shared" si="1"/>
        <v>24</v>
      </c>
      <c r="B31" s="23" t="s">
        <v>195</v>
      </c>
      <c r="C31" s="111" t="s">
        <v>196</v>
      </c>
      <c r="D31" s="111"/>
      <c r="E31" s="111"/>
      <c r="F31" s="111"/>
      <c r="G31" s="111"/>
      <c r="H31" s="111"/>
      <c r="I31" s="61">
        <v>95</v>
      </c>
      <c r="J31" s="7">
        <v>100</v>
      </c>
      <c r="K31" s="7"/>
      <c r="L31" s="7"/>
      <c r="M31" s="7"/>
      <c r="N31" s="7"/>
      <c r="O31" s="7"/>
      <c r="P31" s="10">
        <f t="shared" si="0"/>
        <v>27.857142857142858</v>
      </c>
    </row>
    <row r="32" spans="1:16" x14ac:dyDescent="0.2">
      <c r="A32" s="18">
        <f t="shared" si="1"/>
        <v>25</v>
      </c>
      <c r="B32" s="23" t="s">
        <v>197</v>
      </c>
      <c r="C32" s="111" t="s">
        <v>198</v>
      </c>
      <c r="D32" s="111"/>
      <c r="E32" s="111"/>
      <c r="F32" s="111"/>
      <c r="G32" s="111"/>
      <c r="H32" s="111"/>
      <c r="I32" s="61">
        <v>95</v>
      </c>
      <c r="J32" s="7">
        <v>100</v>
      </c>
      <c r="K32" s="7"/>
      <c r="L32" s="7"/>
      <c r="M32" s="7"/>
      <c r="N32" s="7"/>
      <c r="O32" s="7"/>
      <c r="P32" s="10">
        <f t="shared" si="0"/>
        <v>27.857142857142858</v>
      </c>
    </row>
    <row r="33" spans="1:16" x14ac:dyDescent="0.2">
      <c r="A33" s="9">
        <f t="shared" si="1"/>
        <v>26</v>
      </c>
      <c r="B33" s="9"/>
      <c r="C33" s="38"/>
      <c r="D33" s="39"/>
      <c r="E33" s="39"/>
      <c r="F33" s="39"/>
      <c r="G33" s="39"/>
      <c r="H33" s="40"/>
      <c r="I33" s="33"/>
      <c r="J33" s="7"/>
      <c r="K33" s="7"/>
      <c r="L33" s="7"/>
      <c r="M33" s="7"/>
      <c r="N33" s="7"/>
      <c r="O33" s="7"/>
      <c r="P33" s="10">
        <f t="shared" si="0"/>
        <v>0</v>
      </c>
    </row>
    <row r="34" spans="1:16" x14ac:dyDescent="0.2">
      <c r="A34" s="9">
        <f t="shared" si="1"/>
        <v>27</v>
      </c>
      <c r="B34" s="25"/>
      <c r="C34" s="45"/>
      <c r="D34" s="41"/>
      <c r="E34" s="41"/>
      <c r="F34" s="41"/>
      <c r="G34" s="41"/>
      <c r="H34" s="42"/>
      <c r="I34" s="33"/>
      <c r="J34" s="7"/>
      <c r="K34" s="7"/>
      <c r="L34" s="7"/>
      <c r="M34" s="7"/>
      <c r="N34" s="7"/>
      <c r="O34" s="7"/>
      <c r="P34" s="10">
        <f t="shared" si="0"/>
        <v>0</v>
      </c>
    </row>
    <row r="35" spans="1:16" x14ac:dyDescent="0.2">
      <c r="A35" s="9">
        <f t="shared" si="1"/>
        <v>28</v>
      </c>
      <c r="C35" s="111"/>
      <c r="D35" s="111"/>
      <c r="E35" s="111"/>
      <c r="F35" s="111"/>
      <c r="G35" s="111"/>
      <c r="H35" s="111"/>
      <c r="I35" s="33"/>
      <c r="J35" s="7"/>
      <c r="K35" s="7"/>
      <c r="L35" s="7"/>
      <c r="M35" s="7"/>
      <c r="N35" s="7"/>
      <c r="O35" s="7"/>
      <c r="P35" s="10">
        <f t="shared" si="0"/>
        <v>0</v>
      </c>
    </row>
    <row r="36" spans="1:16" x14ac:dyDescent="0.2">
      <c r="A36" s="9">
        <f t="shared" si="1"/>
        <v>29</v>
      </c>
      <c r="C36" s="111"/>
      <c r="D36" s="111"/>
      <c r="E36" s="111"/>
      <c r="F36" s="111"/>
      <c r="G36" s="111"/>
      <c r="H36" s="111"/>
      <c r="I36" s="33"/>
      <c r="J36" s="7"/>
      <c r="K36" s="7"/>
      <c r="L36" s="7"/>
      <c r="M36" s="7"/>
      <c r="N36" s="7"/>
      <c r="O36" s="7"/>
      <c r="P36" s="10">
        <f t="shared" si="0"/>
        <v>0</v>
      </c>
    </row>
    <row r="37" spans="1:16" x14ac:dyDescent="0.2">
      <c r="A37" s="9">
        <f t="shared" si="1"/>
        <v>30</v>
      </c>
      <c r="C37" s="111"/>
      <c r="D37" s="111"/>
      <c r="E37" s="111"/>
      <c r="F37" s="111"/>
      <c r="G37" s="111"/>
      <c r="H37" s="111"/>
      <c r="I37" s="33"/>
      <c r="J37" s="7"/>
      <c r="K37" s="7"/>
      <c r="L37" s="7"/>
      <c r="M37" s="7"/>
      <c r="N37" s="7"/>
      <c r="O37" s="7"/>
      <c r="P37" s="10">
        <f t="shared" si="0"/>
        <v>0</v>
      </c>
    </row>
    <row r="38" spans="1:16" x14ac:dyDescent="0.2">
      <c r="A38" s="9">
        <f t="shared" si="1"/>
        <v>31</v>
      </c>
      <c r="C38" s="111"/>
      <c r="D38" s="111"/>
      <c r="E38" s="111"/>
      <c r="F38" s="111"/>
      <c r="G38" s="111"/>
      <c r="H38" s="111"/>
      <c r="I38" s="33"/>
      <c r="J38" s="7"/>
      <c r="K38" s="7"/>
      <c r="L38" s="7"/>
      <c r="M38" s="7"/>
      <c r="N38" s="7"/>
      <c r="O38" s="7"/>
      <c r="P38" s="10">
        <f t="shared" si="0"/>
        <v>0</v>
      </c>
    </row>
    <row r="39" spans="1:16" x14ac:dyDescent="0.2">
      <c r="A39" s="9">
        <f t="shared" si="1"/>
        <v>32</v>
      </c>
      <c r="C39" s="111"/>
      <c r="D39" s="111"/>
      <c r="E39" s="111"/>
      <c r="F39" s="111"/>
      <c r="G39" s="111"/>
      <c r="H39" s="111"/>
      <c r="I39" s="33"/>
      <c r="J39" s="7"/>
      <c r="K39" s="7"/>
      <c r="L39" s="7"/>
      <c r="M39" s="7"/>
      <c r="N39" s="7"/>
      <c r="O39" s="7"/>
      <c r="P39" s="10">
        <f t="shared" si="0"/>
        <v>0</v>
      </c>
    </row>
    <row r="40" spans="1:16" x14ac:dyDescent="0.2">
      <c r="A40" s="9">
        <f t="shared" si="1"/>
        <v>33</v>
      </c>
      <c r="C40" s="111"/>
      <c r="D40" s="111"/>
      <c r="E40" s="111"/>
      <c r="F40" s="111"/>
      <c r="G40" s="111"/>
      <c r="H40" s="111"/>
      <c r="I40" s="33"/>
      <c r="J40" s="7"/>
      <c r="K40" s="7"/>
      <c r="L40" s="7"/>
      <c r="M40" s="7"/>
      <c r="N40" s="7"/>
      <c r="O40" s="7"/>
      <c r="P40" s="10">
        <f t="shared" si="0"/>
        <v>0</v>
      </c>
    </row>
    <row r="41" spans="1:16" x14ac:dyDescent="0.2">
      <c r="A41" s="9">
        <f t="shared" si="1"/>
        <v>34</v>
      </c>
      <c r="C41" s="111"/>
      <c r="D41" s="111"/>
      <c r="E41" s="111"/>
      <c r="F41" s="111"/>
      <c r="G41" s="111"/>
      <c r="H41" s="111"/>
      <c r="I41" s="33"/>
      <c r="J41" s="7"/>
      <c r="K41" s="7"/>
      <c r="L41" s="7"/>
      <c r="M41" s="7"/>
      <c r="N41" s="7"/>
      <c r="O41" s="7"/>
      <c r="P41" s="10">
        <f t="shared" si="0"/>
        <v>0</v>
      </c>
    </row>
    <row r="42" spans="1:16" x14ac:dyDescent="0.2">
      <c r="A42" s="9">
        <f t="shared" si="1"/>
        <v>35</v>
      </c>
      <c r="C42" s="111"/>
      <c r="D42" s="111"/>
      <c r="E42" s="111"/>
      <c r="F42" s="111"/>
      <c r="G42" s="111"/>
      <c r="H42" s="111"/>
      <c r="I42" s="33"/>
      <c r="J42" s="7"/>
      <c r="K42" s="7"/>
      <c r="L42" s="7"/>
      <c r="M42" s="7"/>
      <c r="N42" s="7"/>
      <c r="O42" s="7"/>
      <c r="P42" s="10">
        <f t="shared" si="0"/>
        <v>0</v>
      </c>
    </row>
    <row r="43" spans="1:16" x14ac:dyDescent="0.2">
      <c r="A43" s="9">
        <f t="shared" si="1"/>
        <v>36</v>
      </c>
      <c r="C43" s="111"/>
      <c r="D43" s="111"/>
      <c r="E43" s="111"/>
      <c r="F43" s="111"/>
      <c r="G43" s="111"/>
      <c r="H43" s="111"/>
      <c r="I43" s="33"/>
      <c r="J43" s="7"/>
      <c r="K43" s="7"/>
      <c r="L43" s="7"/>
      <c r="M43" s="7"/>
      <c r="N43" s="7"/>
      <c r="O43" s="7"/>
      <c r="P43" s="10">
        <f t="shared" si="0"/>
        <v>0</v>
      </c>
    </row>
    <row r="44" spans="1:16" x14ac:dyDescent="0.2">
      <c r="A44" s="9">
        <f t="shared" si="1"/>
        <v>37</v>
      </c>
      <c r="C44" s="111"/>
      <c r="D44" s="111"/>
      <c r="E44" s="111"/>
      <c r="F44" s="111"/>
      <c r="G44" s="111"/>
      <c r="H44" s="111"/>
      <c r="I44" s="33"/>
      <c r="J44" s="7"/>
      <c r="K44" s="7"/>
      <c r="L44" s="7"/>
      <c r="M44" s="7"/>
      <c r="N44" s="7"/>
      <c r="O44" s="7"/>
      <c r="P44" s="10">
        <f t="shared" si="0"/>
        <v>0</v>
      </c>
    </row>
    <row r="45" spans="1:16" x14ac:dyDescent="0.2">
      <c r="A45" s="9">
        <f t="shared" si="1"/>
        <v>38</v>
      </c>
      <c r="C45" s="111"/>
      <c r="D45" s="111"/>
      <c r="E45" s="111"/>
      <c r="F45" s="111"/>
      <c r="G45" s="111"/>
      <c r="H45" s="111"/>
      <c r="I45" s="33"/>
      <c r="J45" s="7"/>
      <c r="K45" s="7"/>
      <c r="L45" s="7"/>
      <c r="M45" s="7"/>
      <c r="N45" s="7"/>
      <c r="O45" s="7"/>
      <c r="P45" s="10">
        <f t="shared" si="0"/>
        <v>0</v>
      </c>
    </row>
    <row r="46" spans="1:16" x14ac:dyDescent="0.2">
      <c r="A46" s="9">
        <f t="shared" si="1"/>
        <v>39</v>
      </c>
      <c r="C46" s="111"/>
      <c r="D46" s="111"/>
      <c r="E46" s="111"/>
      <c r="F46" s="111"/>
      <c r="G46" s="111"/>
      <c r="H46" s="111"/>
      <c r="I46" s="33"/>
      <c r="J46" s="7"/>
      <c r="K46" s="7"/>
      <c r="L46" s="7"/>
      <c r="M46" s="7"/>
      <c r="N46" s="7"/>
      <c r="O46" s="7"/>
      <c r="P46" s="10">
        <f t="shared" si="0"/>
        <v>0</v>
      </c>
    </row>
    <row r="47" spans="1:16" x14ac:dyDescent="0.2">
      <c r="A47" s="9">
        <f t="shared" si="1"/>
        <v>40</v>
      </c>
      <c r="C47" s="111"/>
      <c r="D47" s="111"/>
      <c r="E47" s="111"/>
      <c r="F47" s="111"/>
      <c r="G47" s="111"/>
      <c r="H47" s="111"/>
      <c r="I47" s="33"/>
      <c r="J47" s="7"/>
      <c r="K47" s="7"/>
      <c r="L47" s="7"/>
      <c r="M47" s="7"/>
      <c r="N47" s="7"/>
      <c r="O47" s="7"/>
      <c r="P47" s="10">
        <f t="shared" si="0"/>
        <v>0</v>
      </c>
    </row>
    <row r="48" spans="1:16" x14ac:dyDescent="0.2">
      <c r="A48" s="9">
        <f t="shared" si="1"/>
        <v>41</v>
      </c>
      <c r="C48" s="111"/>
      <c r="D48" s="111"/>
      <c r="E48" s="111"/>
      <c r="F48" s="111"/>
      <c r="G48" s="111"/>
      <c r="H48" s="111"/>
      <c r="I48" s="33"/>
      <c r="J48" s="7"/>
      <c r="K48" s="7"/>
      <c r="L48" s="7"/>
      <c r="M48" s="7"/>
      <c r="N48" s="7"/>
      <c r="O48" s="7"/>
      <c r="P48" s="10">
        <f t="shared" si="0"/>
        <v>0</v>
      </c>
    </row>
    <row r="49" spans="1:16" x14ac:dyDescent="0.2">
      <c r="A49" s="9">
        <f t="shared" si="1"/>
        <v>42</v>
      </c>
      <c r="B49" s="11"/>
      <c r="C49" s="140"/>
      <c r="D49" s="92"/>
      <c r="E49" s="92"/>
      <c r="F49" s="92"/>
      <c r="G49" s="92"/>
      <c r="H49" s="86"/>
      <c r="I49" s="7"/>
      <c r="J49" s="7"/>
      <c r="K49" s="7"/>
      <c r="L49" s="7"/>
      <c r="M49" s="7"/>
      <c r="N49" s="7"/>
      <c r="O49" s="7"/>
      <c r="P49" s="10">
        <f t="shared" si="0"/>
        <v>0</v>
      </c>
    </row>
    <row r="50" spans="1:16" x14ac:dyDescent="0.2">
      <c r="A50" s="9">
        <f t="shared" si="1"/>
        <v>43</v>
      </c>
      <c r="B50" s="11"/>
      <c r="C50" s="82"/>
      <c r="D50" s="83"/>
      <c r="E50" s="83"/>
      <c r="F50" s="83"/>
      <c r="G50" s="83"/>
      <c r="H50" s="84"/>
      <c r="I50" s="7"/>
      <c r="J50" s="7"/>
      <c r="K50" s="7"/>
      <c r="L50" s="7"/>
      <c r="M50" s="7"/>
      <c r="N50" s="7"/>
      <c r="O50" s="7"/>
      <c r="P50" s="10">
        <f t="shared" si="0"/>
        <v>0</v>
      </c>
    </row>
    <row r="51" spans="1:16" x14ac:dyDescent="0.2">
      <c r="A51" s="9">
        <f t="shared" si="1"/>
        <v>44</v>
      </c>
      <c r="B51" s="11"/>
      <c r="C51" s="82"/>
      <c r="D51" s="83"/>
      <c r="E51" s="83"/>
      <c r="F51" s="83"/>
      <c r="G51" s="83"/>
      <c r="H51" s="84"/>
      <c r="I51" s="7"/>
      <c r="J51" s="7"/>
      <c r="K51" s="7"/>
      <c r="L51" s="7"/>
      <c r="M51" s="7"/>
      <c r="N51" s="7"/>
      <c r="O51" s="7"/>
      <c r="P51" s="10">
        <f t="shared" si="0"/>
        <v>0</v>
      </c>
    </row>
    <row r="52" spans="1:16" x14ac:dyDescent="0.2">
      <c r="A52" s="9">
        <f t="shared" si="1"/>
        <v>45</v>
      </c>
      <c r="B52" s="6"/>
      <c r="C52" s="88"/>
      <c r="D52" s="83"/>
      <c r="E52" s="83"/>
      <c r="F52" s="83"/>
      <c r="G52" s="83"/>
      <c r="H52" s="84"/>
      <c r="I52" s="6"/>
      <c r="J52" s="6"/>
      <c r="K52" s="6"/>
      <c r="L52" s="6"/>
      <c r="M52" s="6"/>
      <c r="N52" s="6"/>
      <c r="O52" s="6"/>
      <c r="P52" s="10">
        <f t="shared" si="0"/>
        <v>0</v>
      </c>
    </row>
    <row r="53" spans="1:16" x14ac:dyDescent="0.2">
      <c r="B53" s="89"/>
      <c r="C53" s="90"/>
      <c r="D53" s="3"/>
      <c r="G53" s="85" t="s">
        <v>18</v>
      </c>
      <c r="H53" s="86"/>
      <c r="I53" s="12">
        <f t="shared" ref="I53:O53" si="2">COUNTIF(I8:I52,"&gt;=70")</f>
        <v>23</v>
      </c>
      <c r="J53" s="12">
        <f t="shared" si="2"/>
        <v>22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3">
        <f>COUNTIF(P8:P47,"&gt;=70")</f>
        <v>0</v>
      </c>
    </row>
    <row r="54" spans="1:16" x14ac:dyDescent="0.2">
      <c r="B54" s="89"/>
      <c r="C54" s="90"/>
      <c r="D54" s="2"/>
      <c r="G54" s="87" t="s">
        <v>19</v>
      </c>
      <c r="H54" s="84"/>
      <c r="I54" s="14">
        <f t="shared" ref="I54:P54" si="3">COUNTIF(I8:I52,"&lt;70")</f>
        <v>2</v>
      </c>
      <c r="J54" s="14">
        <f t="shared" si="3"/>
        <v>3</v>
      </c>
      <c r="K54" s="14">
        <f t="shared" si="3"/>
        <v>0</v>
      </c>
      <c r="L54" s="14">
        <f t="shared" si="3"/>
        <v>0</v>
      </c>
      <c r="M54" s="14">
        <f t="shared" si="3"/>
        <v>0</v>
      </c>
      <c r="N54" s="14">
        <f t="shared" si="3"/>
        <v>0</v>
      </c>
      <c r="O54" s="14">
        <f t="shared" si="3"/>
        <v>0</v>
      </c>
      <c r="P54" s="14">
        <f t="shared" si="3"/>
        <v>45</v>
      </c>
    </row>
    <row r="55" spans="1:16" x14ac:dyDescent="0.2">
      <c r="B55" s="89"/>
      <c r="C55" s="90"/>
      <c r="D55" s="90"/>
      <c r="G55" s="87" t="s">
        <v>20</v>
      </c>
      <c r="H55" s="84"/>
      <c r="I55" s="14">
        <f t="shared" ref="I55:P55" si="4">COUNT(I8:I52)</f>
        <v>25</v>
      </c>
      <c r="J55" s="14">
        <f t="shared" si="4"/>
        <v>25</v>
      </c>
      <c r="K55" s="14">
        <f t="shared" si="4"/>
        <v>0</v>
      </c>
      <c r="L55" s="14">
        <f t="shared" si="4"/>
        <v>0</v>
      </c>
      <c r="M55" s="14">
        <f t="shared" si="4"/>
        <v>0</v>
      </c>
      <c r="N55" s="14">
        <f t="shared" si="4"/>
        <v>0</v>
      </c>
      <c r="O55" s="14">
        <f t="shared" si="4"/>
        <v>0</v>
      </c>
      <c r="P55" s="14">
        <f t="shared" si="4"/>
        <v>45</v>
      </c>
    </row>
    <row r="56" spans="1:16" x14ac:dyDescent="0.2">
      <c r="B56" s="89"/>
      <c r="C56" s="90"/>
      <c r="D56" s="3"/>
      <c r="E56" s="15"/>
      <c r="G56" s="95" t="s">
        <v>21</v>
      </c>
      <c r="H56" s="84"/>
      <c r="I56" s="16">
        <f t="shared" ref="I56:P56" si="5">I53/I55</f>
        <v>0.92</v>
      </c>
      <c r="J56" s="17">
        <f t="shared" si="5"/>
        <v>0.88</v>
      </c>
      <c r="K56" s="17" t="e">
        <f t="shared" si="5"/>
        <v>#DIV/0!</v>
      </c>
      <c r="L56" s="17" t="e">
        <f t="shared" si="5"/>
        <v>#DIV/0!</v>
      </c>
      <c r="M56" s="17" t="e">
        <f t="shared" si="5"/>
        <v>#DIV/0!</v>
      </c>
      <c r="N56" s="17" t="e">
        <f t="shared" si="5"/>
        <v>#DIV/0!</v>
      </c>
      <c r="O56" s="17" t="e">
        <f t="shared" si="5"/>
        <v>#DIV/0!</v>
      </c>
      <c r="P56" s="17">
        <f t="shared" si="5"/>
        <v>0</v>
      </c>
    </row>
    <row r="57" spans="1:16" x14ac:dyDescent="0.2">
      <c r="B57" s="89"/>
      <c r="C57" s="90"/>
      <c r="D57" s="3"/>
      <c r="E57" s="15"/>
      <c r="G57" s="95" t="s">
        <v>22</v>
      </c>
      <c r="H57" s="84"/>
      <c r="I57" s="16">
        <f t="shared" ref="I57:P57" si="6">I54/I55</f>
        <v>0.08</v>
      </c>
      <c r="J57" s="16">
        <f t="shared" si="6"/>
        <v>0.12</v>
      </c>
      <c r="K57" s="17" t="e">
        <f t="shared" si="6"/>
        <v>#DIV/0!</v>
      </c>
      <c r="L57" s="17" t="e">
        <f t="shared" si="6"/>
        <v>#DIV/0!</v>
      </c>
      <c r="M57" s="17" t="e">
        <f t="shared" si="6"/>
        <v>#DIV/0!</v>
      </c>
      <c r="N57" s="17" t="e">
        <f t="shared" si="6"/>
        <v>#DIV/0!</v>
      </c>
      <c r="O57" s="17" t="e">
        <f t="shared" si="6"/>
        <v>#DIV/0!</v>
      </c>
      <c r="P57" s="17">
        <f t="shared" si="6"/>
        <v>1</v>
      </c>
    </row>
    <row r="58" spans="1:16" x14ac:dyDescent="0.2">
      <c r="B58" s="89"/>
      <c r="C58" s="90"/>
      <c r="D58" s="2"/>
      <c r="E58" s="15"/>
    </row>
    <row r="59" spans="1:16" x14ac:dyDescent="0.2">
      <c r="B59" s="3"/>
      <c r="C59" s="3"/>
      <c r="D59" s="2"/>
      <c r="E59" s="15"/>
    </row>
    <row r="60" spans="1:16" x14ac:dyDescent="0.2">
      <c r="I60" s="91"/>
      <c r="J60" s="92"/>
      <c r="K60" s="92"/>
      <c r="L60" s="92"/>
      <c r="M60" s="92"/>
      <c r="N60" s="92"/>
      <c r="O60" s="92"/>
    </row>
    <row r="61" spans="1:16" x14ac:dyDescent="0.2">
      <c r="I61" s="93" t="s">
        <v>23</v>
      </c>
      <c r="J61" s="94"/>
      <c r="K61" s="94"/>
      <c r="L61" s="94"/>
      <c r="M61" s="94"/>
      <c r="N61" s="94"/>
      <c r="O61" s="94"/>
    </row>
  </sheetData>
  <mergeCells count="65">
    <mergeCell ref="C5:F5"/>
    <mergeCell ref="H5:I5"/>
    <mergeCell ref="J5:O5"/>
    <mergeCell ref="A1:O1"/>
    <mergeCell ref="B2:O2"/>
    <mergeCell ref="C3:F3"/>
    <mergeCell ref="I3:J3"/>
    <mergeCell ref="M3:N3"/>
    <mergeCell ref="C18:H18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30:H30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45:H45"/>
    <mergeCell ref="C46:H46"/>
    <mergeCell ref="C35:H35"/>
    <mergeCell ref="C36:H36"/>
    <mergeCell ref="C37:H37"/>
    <mergeCell ref="C38:H38"/>
    <mergeCell ref="C39:H39"/>
    <mergeCell ref="C40:H40"/>
    <mergeCell ref="C31:H31"/>
    <mergeCell ref="C32:H32"/>
    <mergeCell ref="B53:C53"/>
    <mergeCell ref="G53:H53"/>
    <mergeCell ref="B54:C54"/>
    <mergeCell ref="G54:H54"/>
    <mergeCell ref="C47:H47"/>
    <mergeCell ref="C48:H48"/>
    <mergeCell ref="C49:H49"/>
    <mergeCell ref="C50:H50"/>
    <mergeCell ref="C51:H51"/>
    <mergeCell ref="C52:H52"/>
    <mergeCell ref="C41:H41"/>
    <mergeCell ref="C42:H42"/>
    <mergeCell ref="C43:H43"/>
    <mergeCell ref="C44:H44"/>
    <mergeCell ref="B58:C58"/>
    <mergeCell ref="I60:O60"/>
    <mergeCell ref="I61:O61"/>
    <mergeCell ref="B55:D55"/>
    <mergeCell ref="G55:H55"/>
    <mergeCell ref="B56:C56"/>
    <mergeCell ref="G56:H56"/>
    <mergeCell ref="B57:C57"/>
    <mergeCell ref="G57:H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BIOQUIMICA</vt:lpstr>
      <vt:lpstr>POTABILIZACION DE AGUA</vt:lpstr>
      <vt:lpstr>REMEDIACION DE SUELOS</vt:lpstr>
      <vt:lpstr>TALLER DE ETICA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Damaris Garcia Gracia</cp:lastModifiedBy>
  <dcterms:created xsi:type="dcterms:W3CDTF">2023-03-14T19:16:59Z</dcterms:created>
  <dcterms:modified xsi:type="dcterms:W3CDTF">2025-10-27T15:34:11Z</dcterms:modified>
</cp:coreProperties>
</file>