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REPORTE Y LISTAS DE CALIFICACIONES/"/>
    </mc:Choice>
  </mc:AlternateContent>
  <xr:revisionPtr revIDLastSave="0" documentId="13_ncr:1_{1EDE48C3-93BA-7A45-80D6-B36FC596BFCF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J24" i="31" l="1"/>
  <c r="K24" i="31" s="1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<sst xmlns="http://schemas.openxmlformats.org/spreadsheetml/2006/main" count="138" uniqueCount="45">
  <si>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</si>
  <si>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</si>
  <si>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</si>
  <si>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</si>
  <si>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</si>
  <si>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</si>
  <si>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</si>
  <si>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</si>
  <si>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</si>
  <si>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</si>
  <si>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</si>
  <si>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</si>
  <si>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</si>
  <si>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</si>
  <si>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</si>
  <si>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</si>
  <si>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</si>
  <si>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</si>
  <si>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</si>
  <si>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</si>
  <si>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</si>
  <si>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</si>
  <si>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</si>
  <si>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</si>
  <si>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</si>
  <si>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</si>
  <si>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</si>
  <si>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</si>
  <si>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</si>
  <si>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</si>
  <si>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</si>
  <si>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</si>
  <si>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</si>
  <si>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</si>
  <si>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</si>
  <si>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</si>
  <si>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</si>
  <si>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</si>
  <si>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</si>
  <si>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</si>
  <si>
    <t>106A</t>
  </si>
  <si>
    <t>306A</t>
  </si>
  <si>
    <t>706A</t>
  </si>
  <si>
    <t>706B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</si>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</sst>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F14" sqref="F1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 t="s">
        <v>40</v>
      </c>
      <c r="E13" s="8" t="s">
        <v>39</v>
      </c>
      <c r="F13" s="8">
        <v>25</v>
      </c>
      <c r="G13" s="8">
        <v>23</v>
      </c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41</v>
      </c>
      <c r="E14" s="8" t="s">
        <v>39</v>
      </c>
      <c r="F14" s="8">
        <v>21</v>
      </c>
      <c r="G14" s="8">
        <v>19</v>
      </c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42</v>
      </c>
      <c r="E15" s="8" t="s">
        <v>39</v>
      </c>
      <c r="F15" s="8">
        <v>23</v>
      </c>
      <c r="G15" s="8">
        <v>23</v>
      </c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 t="s">
        <v>43</v>
      </c>
      <c r="E16" s="8" t="s">
        <v>39</v>
      </c>
      <c r="F16" s="8">
        <v>14</v>
      </c>
      <c r="G16" s="8">
        <v>13</v>
      </c>
      <c r="H16" s="8"/>
      <c r="I16" s="9"/>
      <c r="J16" s="8">
        <v>1</v>
      </c>
      <c r="K16" s="9">
        <f t="shared" si="0"/>
        <v>7.1428571428571425E-2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78</v>
      </c>
      <c r="H27" s="20">
        <f>SUM(H13:H26)</f>
        <v>0</v>
      </c>
      <c r="I27" s="21">
        <f>SUM(G27:H27)/F27</f>
        <v>0.93975903614457834</v>
      </c>
      <c r="J27" s="20">
        <f t="shared" ref="J27" si="2">(F27-SUM(G27:H27))-L27</f>
        <v>5</v>
      </c>
      <c r="K27" s="21">
        <f t="shared" si="0"/>
        <v>6.0240963855421686E-2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6" sqref="O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">
        <v>44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>
        <v>22</v>
      </c>
      <c r="H13" s="8"/>
      <c r="I13" s="9"/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40">
        <v>0.82</v>
      </c>
      <c r="O13" s="12">
        <v>0.9</v>
      </c>
      <c r="P13" s="17"/>
    </row>
    <row r="14" spans="1:16" s="10" customFormat="1" ht="14" x14ac:dyDescent="0.15">
      <c r="A14" s="17"/>
      <c r="B14" s="13" t="str">
        <f>'1'!B14</f>
        <v>BIOQUÍMICA</v>
      </c>
      <c r="C14" s="8" t="s">
        <v>44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>
        <v>19</v>
      </c>
      <c r="H14" s="8"/>
      <c r="I14" s="9"/>
      <c r="J14" s="8">
        <f>(F14-SUM(G14:H14))-L14</f>
        <v>2</v>
      </c>
      <c r="K14" s="9">
        <f t="shared" si="1"/>
        <v>9.5238095238095233E-2</v>
      </c>
      <c r="L14" s="8"/>
      <c r="M14" s="9">
        <f t="shared" si="2"/>
        <v>0</v>
      </c>
      <c r="N14" s="8">
        <v>77.5</v>
      </c>
      <c r="O14" s="12">
        <v>0.85</v>
      </c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">
        <v>44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>
        <v>20</v>
      </c>
      <c r="H15" s="8"/>
      <c r="I15" s="9"/>
      <c r="J15" s="8">
        <f t="shared" ref="J15:J26" si="3">(F15-SUM(G15:H15))-L15</f>
        <v>3</v>
      </c>
      <c r="K15" s="9">
        <f t="shared" si="1"/>
        <v>0.13043478260869565</v>
      </c>
      <c r="L15" s="8"/>
      <c r="M15" s="9">
        <f t="shared" si="2"/>
        <v>0</v>
      </c>
      <c r="N15" s="40">
        <v>0.82</v>
      </c>
      <c r="O15" s="12">
        <v>0.8</v>
      </c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">
        <v>44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>
        <v>14</v>
      </c>
      <c r="H16" s="8"/>
      <c r="I16" s="9"/>
      <c r="J16" s="8">
        <f t="shared" si="3"/>
        <v>0</v>
      </c>
      <c r="K16" s="9">
        <f t="shared" si="1"/>
        <v>0</v>
      </c>
      <c r="L16" s="8"/>
      <c r="M16" s="9">
        <f t="shared" si="2"/>
        <v>0</v>
      </c>
      <c r="N16" s="40">
        <v>0.88</v>
      </c>
      <c r="O16" s="12">
        <v>0.9</v>
      </c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75</v>
      </c>
      <c r="H27" s="20">
        <f>SUM(H13:H26)</f>
        <v>0</v>
      </c>
      <c r="I27" s="21">
        <f>SUM(G27:H27)/F27</f>
        <v>0.90361445783132532</v>
      </c>
      <c r="J27" s="20">
        <f t="shared" si="0"/>
        <v>8</v>
      </c>
      <c r="K27" s="21">
        <f t="shared" si="1"/>
        <v>9.6385542168674704E-2</v>
      </c>
      <c r="L27" s="20">
        <f>SUM(L13:L26)</f>
        <v>0</v>
      </c>
      <c r="M27" s="21">
        <f t="shared" si="2"/>
        <v>0</v>
      </c>
      <c r="N27" s="20">
        <f>AVERAGE(N13:N26)</f>
        <v>20.004999999999995</v>
      </c>
      <c r="O27" s="22">
        <f>AVERAGE(O13:O26)</f>
        <v>0.86249999999999993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B1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14</v>
      </c>
      <c r="G16" s="8"/>
      <c r="H16" s="8">
        <v>0</v>
      </c>
      <c r="I16" s="9">
        <f t="shared" si="3"/>
        <v>0</v>
      </c>
      <c r="J16" s="8">
        <f t="shared" si="4"/>
        <v>14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2025-10-24T21:28:12Z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