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A87C35BC-A983-6043-91B1-09A37ECBFC17}" xr6:coauthVersionLast="47" xr6:coauthVersionMax="47" xr10:uidLastSave="{00000000-0000-0000-0000-000000000000}"/>
  <bookViews>
    <workbookView xWindow="0" yWindow="500" windowWidth="2880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J24" i="31" l="1"/>
  <c r="K24" i="31" s="1"/>
  <c r="J15" i="30"/>
  <c r="K15" i="30" s="1"/>
  <c r="M15" i="27"/>
  <c r="I15" i="31"/>
  <c r="J16" i="27"/>
  <c r="K16" i="27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J18" i="31"/>
  <c r="K18" i="31" s="1"/>
  <c r="J19" i="31"/>
  <c r="K19" i="31" s="1"/>
  <c r="M13" i="27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J16" i="30"/>
  <c r="K16" i="30" s="1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<sst xmlns="http://schemas.openxmlformats.org/spreadsheetml/2006/main" count="142" uniqueCount="46">
  <si>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</si>
  <si>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</si>
  <si>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</si>
  <si>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</si>
  <si>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</si>
  <si>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</si>
  <si>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</si>
  <si>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</si>
  <si>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</si>
  <si>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</si>
  <si>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</si>
  <si>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</si>
  <si>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</si>
  <si>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</si>
  <si>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</si>
  <si>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</si>
  <si>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</si>
  <si>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</si>
  <si>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</si>
  <si>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</si>
  <si>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</si>
  <si>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</si>
  <si>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</si>
  <si>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</si>
  <si>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</si>
  <si>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</si>
  <si>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</si>
  <si>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</si>
  <si>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</si>
  <si>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</si>
  <si>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</si>
  <si>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</si>
  <si>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</si>
  <si>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</si>
  <si>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</si>
  <si>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</si>
  <si>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</si>
  <si>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</si>
  <si>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</si>
  <si>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</si>
  <si>
    <t>106A</t>
  </si>
  <si>
    <t>306A</t>
  </si>
  <si>
    <t>706A</t>
  </si>
  <si>
    <t>706B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</si>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</sst>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4" sqref="F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 t="s">
        <v>40</v>
      </c>
      <c r="E13" s="8" t="s">
        <v>39</v>
      </c>
      <c r="F13" s="8">
        <v>25</v>
      </c>
      <c r="G13" s="8">
        <v>23</v>
      </c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41</v>
      </c>
      <c r="E14" s="8" t="s">
        <v>39</v>
      </c>
      <c r="F14" s="8">
        <v>21</v>
      </c>
      <c r="G14" s="8">
        <v>19</v>
      </c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42</v>
      </c>
      <c r="E15" s="8" t="s">
        <v>39</v>
      </c>
      <c r="F15" s="8">
        <v>23</v>
      </c>
      <c r="G15" s="8">
        <v>23</v>
      </c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 t="s">
        <v>43</v>
      </c>
      <c r="E16" s="8" t="s">
        <v>39</v>
      </c>
      <c r="F16" s="8">
        <v>14</v>
      </c>
      <c r="G16" s="8">
        <v>13</v>
      </c>
      <c r="H16" s="8"/>
      <c r="I16" s="9"/>
      <c r="J16" s="8">
        <v>1</v>
      </c>
      <c r="K16" s="9">
        <f t="shared" si="0"/>
        <v>7.1428571428571425E-2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78</v>
      </c>
      <c r="H27" s="20">
        <f>SUM(H13:H26)</f>
        <v>0</v>
      </c>
      <c r="I27" s="21">
        <f>SUM(G27:H27)/F27</f>
        <v>0.93975903614457834</v>
      </c>
      <c r="J27" s="20">
        <f t="shared" ref="J27" si="2">(F27-SUM(G27:H27))-L27</f>
        <v>5</v>
      </c>
      <c r="K27" s="21">
        <f t="shared" si="0"/>
        <v>6.0240963855421686E-2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O16" sqref="O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44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24">
        <v>0.82</v>
      </c>
      <c r="O13" s="12">
        <v>0.9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44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19</v>
      </c>
      <c r="H14" s="8"/>
      <c r="I14" s="9"/>
      <c r="J14" s="8">
        <f>(F14-SUM(G14:H14))-L14</f>
        <v>2</v>
      </c>
      <c r="K14" s="9">
        <f t="shared" si="1"/>
        <v>9.5238095238095233E-2</v>
      </c>
      <c r="L14" s="8"/>
      <c r="M14" s="9">
        <f t="shared" si="2"/>
        <v>0</v>
      </c>
      <c r="N14" s="8">
        <v>77.5</v>
      </c>
      <c r="O14" s="12">
        <v>0.85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44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20</v>
      </c>
      <c r="H15" s="8"/>
      <c r="I15" s="9"/>
      <c r="J15" s="8">
        <f t="shared" ref="J15:J16" si="3">(F15-SUM(G15:H15))-L15</f>
        <v>3</v>
      </c>
      <c r="K15" s="9">
        <f t="shared" si="1"/>
        <v>0.13043478260869565</v>
      </c>
      <c r="L15" s="8"/>
      <c r="M15" s="9">
        <f t="shared" si="2"/>
        <v>0</v>
      </c>
      <c r="N15" s="24">
        <v>0.82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44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24">
        <v>0.88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75</v>
      </c>
      <c r="H27" s="20">
        <f>SUM(H13:H26)</f>
        <v>0</v>
      </c>
      <c r="I27" s="21">
        <f>SUM(G27:H27)/F27</f>
        <v>0.90361445783132532</v>
      </c>
      <c r="J27" s="20">
        <f t="shared" si="0"/>
        <v>8</v>
      </c>
      <c r="K27" s="21">
        <f t="shared" si="1"/>
        <v>9.6385542168674704E-2</v>
      </c>
      <c r="L27" s="20">
        <f>SUM(L13:L26)</f>
        <v>0</v>
      </c>
      <c r="M27" s="21">
        <f t="shared" si="2"/>
        <v>0</v>
      </c>
      <c r="N27" s="20">
        <f>AVERAGE(N13:N26)</f>
        <v>20.004999999999995</v>
      </c>
      <c r="O27" s="22">
        <f>AVERAGE(O13:O26)</f>
        <v>0.86249999999999993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G15" sqref="G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45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45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18</v>
      </c>
      <c r="H14" s="8"/>
      <c r="I14" s="9"/>
      <c r="J14" s="8">
        <f>(F14-SUM(G14:H14))-L14</f>
        <v>3</v>
      </c>
      <c r="K14" s="9">
        <f t="shared" si="1"/>
        <v>0.14285714285714285</v>
      </c>
      <c r="L14" s="8"/>
      <c r="M14" s="9">
        <f t="shared" si="2"/>
        <v>0</v>
      </c>
      <c r="N14" s="8">
        <v>61</v>
      </c>
      <c r="O14" s="12">
        <v>0.7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45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23</v>
      </c>
      <c r="H15" s="8"/>
      <c r="I15" s="9"/>
      <c r="J15" s="8">
        <f t="shared" ref="J15:J16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45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8">
        <v>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77</v>
      </c>
      <c r="H27" s="20">
        <f>SUM(H13:H26)</f>
        <v>0</v>
      </c>
      <c r="I27" s="21">
        <f>SUM(G27:H27)/F27</f>
        <v>0.92771084337349397</v>
      </c>
      <c r="J27" s="20">
        <f t="shared" si="0"/>
        <v>6</v>
      </c>
      <c r="K27" s="21">
        <f t="shared" si="1"/>
        <v>7.2289156626506021E-2</v>
      </c>
      <c r="L27" s="20">
        <f>SUM(L13:L26)</f>
        <v>0</v>
      </c>
      <c r="M27" s="21">
        <f t="shared" si="2"/>
        <v>0</v>
      </c>
      <c r="N27" s="20">
        <f>AVERAGE(N13:N26)</f>
        <v>78.75</v>
      </c>
      <c r="O27" s="22">
        <f>AVERAGE(O13:O26)</f>
        <v>0.8224999999999999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B1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15">
      <c r="A5" s="16"/>
      <c r="B5" s="28" t="s">
        <v>1</v>
      </c>
      <c r="C5" s="28"/>
      <c r="D5" s="28"/>
      <c r="E5" s="28"/>
      <c r="F5" s="29" t="str">
        <f>'1'!F5</f>
        <v>AMBIENTAL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M.C.IA. DAMARIS DE LOS ANGELES GARCIA GRACIA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ht="14" x14ac:dyDescent="0.1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2025-11-27T17:51:30Z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