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S\REPORTE III\"/>
    </mc:Choice>
  </mc:AlternateContent>
  <xr:revisionPtr revIDLastSave="0" documentId="13_ncr:1_{AABFC97D-460B-4A1D-92EB-C456291E8CD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ATERIA 1" sheetId="1" r:id="rId1"/>
    <sheet name="MATERIA 2" sheetId="3" r:id="rId2"/>
    <sheet name="MATERIA 3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9" i="3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9" i="1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10" i="6" l="1"/>
  <c r="Q11" i="6"/>
  <c r="Q12" i="6"/>
  <c r="Q13" i="6"/>
  <c r="Q14" i="6"/>
  <c r="Q9" i="6"/>
  <c r="Q9" i="5"/>
  <c r="Q9" i="4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N57" i="6" s="1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O57" i="3" s="1"/>
  <c r="N54" i="3"/>
  <c r="M54" i="3"/>
  <c r="L54" i="3"/>
  <c r="K54" i="3"/>
  <c r="K57" i="3" s="1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5" l="1"/>
  <c r="P57" i="5"/>
  <c r="N57" i="3"/>
  <c r="K58" i="3"/>
  <c r="O58" i="3"/>
  <c r="K57" i="4"/>
  <c r="O57" i="4"/>
  <c r="L58" i="5"/>
  <c r="J57" i="3"/>
  <c r="J58" i="6"/>
  <c r="J57" i="6"/>
  <c r="Q56" i="5"/>
  <c r="M58" i="5"/>
  <c r="M57" i="5"/>
  <c r="L58" i="4"/>
  <c r="P58" i="4"/>
  <c r="P57" i="4"/>
  <c r="L57" i="4"/>
  <c r="L58" i="3"/>
  <c r="Q56" i="4"/>
  <c r="L57" i="3"/>
  <c r="M58" i="3"/>
  <c r="M57" i="4"/>
  <c r="N58" i="4"/>
  <c r="J57" i="5"/>
  <c r="N57" i="5"/>
  <c r="K58" i="5"/>
  <c r="O58" i="5"/>
  <c r="P58" i="3"/>
  <c r="Q56" i="3"/>
  <c r="P57" i="3"/>
  <c r="M57" i="3"/>
  <c r="J58" i="3"/>
  <c r="N58" i="3"/>
  <c r="J57" i="4"/>
  <c r="N57" i="4"/>
  <c r="K58" i="4"/>
  <c r="O58" i="4"/>
  <c r="K57" i="5"/>
  <c r="O57" i="5"/>
  <c r="P58" i="5"/>
  <c r="M58" i="4"/>
  <c r="J58" i="5"/>
  <c r="N58" i="5"/>
  <c r="Q56" i="6"/>
  <c r="M58" i="6"/>
  <c r="O58" i="6"/>
  <c r="Q54" i="6"/>
  <c r="Q55" i="6"/>
  <c r="Q58" i="6" s="1"/>
  <c r="Q54" i="5"/>
  <c r="Q55" i="5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7" i="5" l="1"/>
  <c r="Q58" i="5"/>
  <c r="Q57" i="4"/>
  <c r="Q58" i="4"/>
  <c r="Q58" i="3"/>
  <c r="Q57" i="6"/>
  <c r="Q57" i="3"/>
  <c r="Q49" i="1"/>
  <c r="Q50" i="1"/>
  <c r="Q51" i="1"/>
  <c r="Q52" i="1"/>
  <c r="Q33" i="1" l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<sst xmlns="http://schemas.openxmlformats.org/spreadsheetml/2006/main" count="225" uniqueCount="123">
  <si>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</si>
  <si>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</si>
  <si>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</si>
  <si>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</si>
  <si>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</si>
  <si>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</si>
  <si>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</si>
  <si>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</si>
  <si>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</si>
  <si>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</si>
  <si>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</si>
  <si>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</si>
  <si>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</si>
  <si>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</si>
  <si>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</si>
  <si>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</si>
  <si>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</si>
  <si>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</si>
  <si>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</si>
  <si>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</si>
  <si>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</si>
  <si>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</si>
  <si>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</si>
  <si>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</si>
  <si>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ALVARO RAMOS VILLEGAS</t>
  </si>
  <si>
    <t>CONTABILIDAD GERENCIAL</t>
  </si>
  <si>
    <t xml:space="preserve">GESTION FINANCIERA </t>
  </si>
  <si>
    <t xml:space="preserve">GESTION DE COSTOS </t>
  </si>
  <si>
    <t>501 B</t>
  </si>
  <si>
    <t>MARTINEZ ROSAS DANIEL AZAHEL</t>
  </si>
  <si>
    <t>305- B</t>
  </si>
  <si>
    <t>AGOSTO - DICIEMBRE 2025</t>
  </si>
  <si>
    <t>BUSTAMANTE XALA MILDRED Y.</t>
  </si>
  <si>
    <t>CAMPOS CATEMAXCA MARCO ANTONIO</t>
  </si>
  <si>
    <t>CHAGALA PAXTIAN LUIS ARTURO</t>
  </si>
  <si>
    <t>DAVILA VELASCO LEILANY MARIAM</t>
  </si>
  <si>
    <t>DE LA MAZA ANDRADE BRIDGET ANAIS</t>
  </si>
  <si>
    <t>DOMINGUEZ SANTILLANA JACQUELINE</t>
  </si>
  <si>
    <t>ESCALERA SOSA JUAN EMMANUEL</t>
  </si>
  <si>
    <t xml:space="preserve">FERNANDEZ VALERIO JAASIEL </t>
  </si>
  <si>
    <t>FONSECA CARVAJAL YARETZY</t>
  </si>
  <si>
    <t>HERNANDEZ BAXIN JUAN CARLOS</t>
  </si>
  <si>
    <t>HERNANDEZ CASTELLANOS JACQUELIN</t>
  </si>
  <si>
    <t>LARA MARQUEZ ALEXANDER</t>
  </si>
  <si>
    <t>LUCHO XOLO KARLA MARIA</t>
  </si>
  <si>
    <t>MARCIAL CHAPAN ZOE</t>
  </si>
  <si>
    <t>MARTINEZ CRUZ OCTAVIO</t>
  </si>
  <si>
    <t>MARTINEZ SEBA JENNIFER</t>
  </si>
  <si>
    <t>MORALES MENDEZ BRYAN</t>
  </si>
  <si>
    <t>PEREZ MARTINEZ NATALIA</t>
  </si>
  <si>
    <t xml:space="preserve">PUCHETA SALAZAR ALVARO </t>
  </si>
  <si>
    <t>SANCHEZ FERMAN MARIA JOSE</t>
  </si>
  <si>
    <t>SANTOS PEREZ ABDIEL M.</t>
  </si>
  <si>
    <t>TORRES MONTAN HANNIA SHEYLA</t>
  </si>
  <si>
    <t xml:space="preserve">VELASCO CASTILLO MARLEN </t>
  </si>
  <si>
    <t>ZUÑIGA MARTINEZ DAVID</t>
  </si>
  <si>
    <t>AMBROS XOLO JOSE ANTONIO</t>
  </si>
  <si>
    <t>705 A</t>
  </si>
  <si>
    <t>AGOSTO- DICIEMBRE 2025</t>
  </si>
  <si>
    <t>CAGAL TOTO SAYURI YATZIRY</t>
  </si>
  <si>
    <t>CARMONA SERVIN DANIELA JAZMIN</t>
  </si>
  <si>
    <t>CRUZ CHONTAL MIRIAM GUADALUPE</t>
  </si>
  <si>
    <t>DEMENEGHI MIRANDA REGINA</t>
  </si>
  <si>
    <t>DOMINGUEZ CRUZ GAEL</t>
  </si>
  <si>
    <t>DOMINGUEZ PEÑA VANESSA</t>
  </si>
  <si>
    <t xml:space="preserve">ESCOBAR CHIPOL JOSE ARTURO </t>
  </si>
  <si>
    <t>GONZALEZ PUCHETA ALEXANDRA</t>
  </si>
  <si>
    <t>HERMANDEZ MARTINEZ FERNANDO</t>
  </si>
  <si>
    <t>LUA GONZALEZ JORGE ALBERTO</t>
  </si>
  <si>
    <t>MALAGA CAMACHO YAZARETH DEL C,</t>
  </si>
  <si>
    <t>MECHI CONTA CINTHIA YARELI</t>
  </si>
  <si>
    <t>MORALES ALFONSO ALMA GERALDINE</t>
  </si>
  <si>
    <t xml:space="preserve">ORTIZ RAMIREZ DIANA LIZZETH </t>
  </si>
  <si>
    <t>QUINO BUSTAMANTE VICTOR MANUEL</t>
  </si>
  <si>
    <t xml:space="preserve">SANCHEZ MIXTEGA MARTIN </t>
  </si>
  <si>
    <t>VELASCO COTA JORGE ALBERTO</t>
  </si>
  <si>
    <t>XALA GARCIA RAYSA MONSERRAT</t>
  </si>
  <si>
    <t>GESTION DE COSTOS</t>
  </si>
  <si>
    <t>501-A</t>
  </si>
  <si>
    <t>ALVAREZ ELIAS ALAN AMAURY</t>
  </si>
  <si>
    <t>ANOTA HERNANDEZ ERIL ROBERTO</t>
  </si>
  <si>
    <t>BAUSTISTA BRAMBILLA ERIK GIOVANNI</t>
  </si>
  <si>
    <t xml:space="preserve">BONOLA ALFONSO CRISTIAN DE JESUS </t>
  </si>
  <si>
    <t>BUENO MUÑIZ ALEXANDRA</t>
  </si>
  <si>
    <t>CARMONA OSORIO GABRIELA</t>
  </si>
  <si>
    <t>CHAGALA JIMENEZ GENESIS JOHANNA</t>
  </si>
  <si>
    <t>CHONTAL CHAVEZ ALFONSO RAFAEL</t>
  </si>
  <si>
    <t>CHONTAL OBIL OSIRIS MONSERRAT</t>
  </si>
  <si>
    <t>CRUZ TEPAX MANUEL FELIPE</t>
  </si>
  <si>
    <t>GABINO RODRIGUEZ DIEGO</t>
  </si>
  <si>
    <t>GARCIA MARTINEZ MARCOS</t>
  </si>
  <si>
    <t>GONZALEZ VELASCO JONATHAN</t>
  </si>
  <si>
    <t>PONCE FONSECA JULIO CESAR</t>
  </si>
  <si>
    <t>MARIN MORALES HECTOR LUCIANO</t>
  </si>
  <si>
    <t>MARQUEZ CASTELLANOS ORANGEL M.</t>
  </si>
  <si>
    <t>MARTINEZ PALAFOX MARIAM G,</t>
  </si>
  <si>
    <t>RAMIREZ FIGUEROA MHERLY ESTRELLA</t>
  </si>
  <si>
    <t>RINCON TOTO MARTHA PATRICIA</t>
  </si>
  <si>
    <t>SOLANO CHAVEZ FERNANDO</t>
  </si>
  <si>
    <t>VELASCO ALVAREZ CHELSEA NICOLE</t>
  </si>
  <si>
    <t xml:space="preserve">VELASCO CATEMAXCA JESUS </t>
  </si>
  <si>
    <t>XALA FISCAL JESSICA DEL C.</t>
  </si>
  <si>
    <t>AGUILAR GOMEZ CRISTOPHER</t>
  </si>
  <si>
    <t>BELLI ARRES LUIS MAURI</t>
  </si>
  <si>
    <t>BUSTAMANTE MARTINEZ JUDAS DE JESUS</t>
  </si>
  <si>
    <t xml:space="preserve">CHACHA NATO MAGDIEL </t>
  </si>
  <si>
    <t>CUTBERT JARAMILLO EMILY AYLIN</t>
  </si>
  <si>
    <t>GARCIA GUERRERO CAROL</t>
  </si>
  <si>
    <t>HILARIO HERNANDEZ JOSE ANTONIO</t>
  </si>
  <si>
    <t>IXBA LAZCANO FELIPE</t>
  </si>
  <si>
    <t xml:space="preserve">LOPEZ FIGUEROA EDWIN </t>
  </si>
  <si>
    <t>MEZO XOLO JESUS ALBERTO</t>
  </si>
  <si>
    <t>MIROS LUCHO BENITO</t>
  </si>
  <si>
    <t>MIXTEGA ALTAMIRANO JANNET ARELY</t>
  </si>
  <si>
    <t>ORTIZ CAMACHO ZURIEL A.</t>
  </si>
  <si>
    <t>POLITO COBAXIN YULIANA</t>
  </si>
  <si>
    <t>PUCHETA PELAYO ESTRELLA ARLETTE</t>
  </si>
  <si>
    <t>RAMIREZ ALEGRIA MARCO ANTONIO</t>
  </si>
  <si>
    <t>REYES PAXTIAN UZZIEL</t>
  </si>
  <si>
    <t xml:space="preserve">SOSA AMOROSO ZAIR OTONIEL </t>
  </si>
  <si>
    <t>VELASQUEZ BAXIN ERICK RAUL</t>
  </si>
  <si>
    <t>VICENTE BONFIL CITLALI DEL CARMEN</t>
  </si>
  <si>
    <t>VILLEGAS CHIGO MARIO NESTOR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</si>
</sst>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8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2"/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left"/>
    </xf>
  </cellXfs>
  <cellStyles count="3">
    <cellStyle name="Normal" xfId="0" builtinId="0"/>
    <cellStyle name="Normal 2" xfId="2" xr:uid="{2AAB7B80-82B6-4BE6-BAD2-1FF590FDFCB7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opLeftCell="A12" zoomScaleNormal="100" workbookViewId="0">
      <selection activeCell="L28" sqref="L2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25</v>
      </c>
      <c r="E4" s="42"/>
      <c r="F4" s="42"/>
      <c r="G4" s="42"/>
      <c r="I4" t="s">
        <v>1</v>
      </c>
      <c r="J4" s="32" t="s">
        <v>30</v>
      </c>
      <c r="K4" s="32"/>
      <c r="M4" t="s">
        <v>2</v>
      </c>
      <c r="N4" s="33">
        <v>45980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18"/>
      <c r="D9" s="29" t="s">
        <v>32</v>
      </c>
      <c r="E9" s="30"/>
      <c r="F9" s="30"/>
      <c r="G9" s="30"/>
      <c r="H9" s="30"/>
      <c r="I9" s="31"/>
      <c r="J9" s="4">
        <v>70</v>
      </c>
      <c r="K9" s="4">
        <v>70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42</v>
      </c>
    </row>
    <row r="10" spans="2:18" ht="15.75" x14ac:dyDescent="0.25">
      <c r="B10" s="6">
        <f>B9+1</f>
        <v>2</v>
      </c>
      <c r="C10" s="18"/>
      <c r="D10" s="29" t="s">
        <v>33</v>
      </c>
      <c r="E10" s="30"/>
      <c r="F10" s="30"/>
      <c r="G10" s="30"/>
      <c r="H10" s="30"/>
      <c r="I10" s="31"/>
      <c r="J10" s="4">
        <v>75</v>
      </c>
      <c r="K10" s="4">
        <v>70</v>
      </c>
      <c r="L10" s="4">
        <v>70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2" si="0">SUM(J10:N10)/5</f>
        <v>43</v>
      </c>
    </row>
    <row r="11" spans="2:18" ht="15.75" x14ac:dyDescent="0.25">
      <c r="B11" s="6">
        <f t="shared" ref="B11:B53" si="1">B10+1</f>
        <v>3</v>
      </c>
      <c r="C11" s="18"/>
      <c r="D11" s="29" t="s">
        <v>34</v>
      </c>
      <c r="E11" s="30"/>
      <c r="F11" s="30"/>
      <c r="G11" s="30"/>
      <c r="H11" s="30"/>
      <c r="I11" s="31"/>
      <c r="J11" s="4">
        <v>70</v>
      </c>
      <c r="K11" s="4">
        <v>70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28</v>
      </c>
    </row>
    <row r="12" spans="2:18" ht="15.75" x14ac:dyDescent="0.25">
      <c r="B12" s="6">
        <f t="shared" si="1"/>
        <v>4</v>
      </c>
      <c r="C12" s="18"/>
      <c r="D12" s="29" t="s">
        <v>35</v>
      </c>
      <c r="E12" s="30"/>
      <c r="F12" s="30"/>
      <c r="G12" s="30"/>
      <c r="H12" s="30"/>
      <c r="I12" s="31"/>
      <c r="J12" s="4">
        <v>75</v>
      </c>
      <c r="K12" s="4">
        <v>70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43</v>
      </c>
    </row>
    <row r="13" spans="2:18" ht="15.75" x14ac:dyDescent="0.25">
      <c r="B13" s="6">
        <f t="shared" si="1"/>
        <v>5</v>
      </c>
      <c r="C13" s="18"/>
      <c r="D13" s="29" t="s">
        <v>36</v>
      </c>
      <c r="E13" s="30"/>
      <c r="F13" s="30"/>
      <c r="G13" s="30"/>
      <c r="H13" s="30"/>
      <c r="I13" s="31"/>
      <c r="J13" s="4">
        <v>70</v>
      </c>
      <c r="K13" s="4">
        <v>70</v>
      </c>
      <c r="L13" s="4">
        <v>70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42</v>
      </c>
    </row>
    <row r="14" spans="2:18" ht="15.75" x14ac:dyDescent="0.25">
      <c r="B14" s="6">
        <f t="shared" si="1"/>
        <v>6</v>
      </c>
      <c r="C14" s="18"/>
      <c r="D14" s="29" t="s">
        <v>37</v>
      </c>
      <c r="E14" s="30"/>
      <c r="F14" s="30"/>
      <c r="G14" s="30"/>
      <c r="H14" s="30"/>
      <c r="I14" s="31"/>
      <c r="J14" s="4">
        <v>100</v>
      </c>
      <c r="K14" s="4">
        <v>100</v>
      </c>
      <c r="L14" s="4">
        <v>95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59</v>
      </c>
    </row>
    <row r="15" spans="2:18" ht="15.75" x14ac:dyDescent="0.25">
      <c r="B15" s="6">
        <f t="shared" si="1"/>
        <v>7</v>
      </c>
      <c r="C15" s="18"/>
      <c r="D15" s="29" t="s">
        <v>38</v>
      </c>
      <c r="E15" s="30"/>
      <c r="F15" s="30"/>
      <c r="G15" s="30"/>
      <c r="H15" s="30"/>
      <c r="I15" s="31"/>
      <c r="J15" s="4">
        <v>75</v>
      </c>
      <c r="K15" s="4">
        <v>70</v>
      </c>
      <c r="L15" s="4">
        <v>70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43</v>
      </c>
    </row>
    <row r="16" spans="2:18" ht="15.75" x14ac:dyDescent="0.25">
      <c r="B16" s="6">
        <f t="shared" si="1"/>
        <v>8</v>
      </c>
      <c r="C16" s="18"/>
      <c r="D16" s="29" t="s">
        <v>39</v>
      </c>
      <c r="E16" s="30"/>
      <c r="F16" s="30"/>
      <c r="G16" s="30"/>
      <c r="H16" s="30"/>
      <c r="I16" s="31"/>
      <c r="J16" s="4">
        <v>70</v>
      </c>
      <c r="K16" s="4">
        <v>70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43</v>
      </c>
    </row>
    <row r="17" spans="2:17" ht="15.75" x14ac:dyDescent="0.25">
      <c r="B17" s="6">
        <f t="shared" si="1"/>
        <v>9</v>
      </c>
      <c r="C17" s="18"/>
      <c r="D17" s="29" t="s">
        <v>40</v>
      </c>
      <c r="E17" s="30"/>
      <c r="F17" s="30"/>
      <c r="G17" s="30"/>
      <c r="H17" s="30"/>
      <c r="I17" s="31"/>
      <c r="J17" s="4">
        <v>75</v>
      </c>
      <c r="K17" s="4">
        <v>80</v>
      </c>
      <c r="L17" s="4">
        <v>75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46</v>
      </c>
    </row>
    <row r="18" spans="2:17" ht="15.75" x14ac:dyDescent="0.25">
      <c r="B18" s="6">
        <f t="shared" si="1"/>
        <v>10</v>
      </c>
      <c r="C18" s="18"/>
      <c r="D18" s="29" t="s">
        <v>41</v>
      </c>
      <c r="E18" s="30"/>
      <c r="F18" s="30"/>
      <c r="G18" s="30"/>
      <c r="H18" s="30"/>
      <c r="I18" s="31"/>
      <c r="J18" s="4">
        <v>90</v>
      </c>
      <c r="K18" s="4">
        <v>95</v>
      </c>
      <c r="L18" s="4">
        <v>95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56</v>
      </c>
    </row>
    <row r="19" spans="2:17" ht="15.75" x14ac:dyDescent="0.25">
      <c r="B19" s="6">
        <f t="shared" si="1"/>
        <v>11</v>
      </c>
      <c r="C19" s="18"/>
      <c r="D19" s="29" t="s">
        <v>42</v>
      </c>
      <c r="E19" s="30"/>
      <c r="F19" s="30"/>
      <c r="G19" s="30"/>
      <c r="H19" s="30"/>
      <c r="I19" s="31"/>
      <c r="J19" s="4">
        <v>80</v>
      </c>
      <c r="K19" s="4">
        <v>70</v>
      </c>
      <c r="L19" s="4">
        <v>70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44</v>
      </c>
    </row>
    <row r="20" spans="2:17" ht="15.75" x14ac:dyDescent="0.25">
      <c r="B20" s="6">
        <f t="shared" si="1"/>
        <v>12</v>
      </c>
      <c r="C20" s="18"/>
      <c r="D20" s="29" t="s">
        <v>43</v>
      </c>
      <c r="E20" s="30"/>
      <c r="F20" s="30"/>
      <c r="G20" s="30"/>
      <c r="H20" s="30"/>
      <c r="I20" s="31"/>
      <c r="J20" s="4">
        <v>70</v>
      </c>
      <c r="K20" s="4">
        <v>70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42</v>
      </c>
    </row>
    <row r="21" spans="2:17" ht="15.75" x14ac:dyDescent="0.25">
      <c r="B21" s="6">
        <f t="shared" si="1"/>
        <v>13</v>
      </c>
      <c r="C21" s="18"/>
      <c r="D21" s="29" t="s">
        <v>44</v>
      </c>
      <c r="E21" s="30"/>
      <c r="F21" s="30"/>
      <c r="G21" s="30"/>
      <c r="H21" s="30"/>
      <c r="I21" s="31"/>
      <c r="J21" s="4">
        <v>85</v>
      </c>
      <c r="K21" s="4">
        <v>90</v>
      </c>
      <c r="L21" s="4">
        <v>75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50</v>
      </c>
    </row>
    <row r="22" spans="2:17" ht="15.75" x14ac:dyDescent="0.25">
      <c r="B22" s="6">
        <f t="shared" si="1"/>
        <v>14</v>
      </c>
      <c r="C22" s="18"/>
      <c r="D22" s="29" t="s">
        <v>45</v>
      </c>
      <c r="E22" s="30"/>
      <c r="F22" s="30"/>
      <c r="G22" s="30"/>
      <c r="H22" s="30"/>
      <c r="I22" s="31"/>
      <c r="J22" s="4">
        <v>95</v>
      </c>
      <c r="K22" s="4">
        <v>70</v>
      </c>
      <c r="L22" s="4">
        <v>75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48</v>
      </c>
    </row>
    <row r="23" spans="2:17" ht="15.75" x14ac:dyDescent="0.25">
      <c r="B23" s="6">
        <f t="shared" si="1"/>
        <v>15</v>
      </c>
      <c r="C23" s="18"/>
      <c r="D23" s="29" t="s">
        <v>46</v>
      </c>
      <c r="E23" s="30"/>
      <c r="F23" s="30"/>
      <c r="G23" s="30"/>
      <c r="H23" s="30"/>
      <c r="I23" s="31"/>
      <c r="J23" s="4">
        <v>80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44</v>
      </c>
    </row>
    <row r="24" spans="2:17" ht="15.75" x14ac:dyDescent="0.25">
      <c r="B24" s="6">
        <f t="shared" si="1"/>
        <v>16</v>
      </c>
      <c r="C24" s="18"/>
      <c r="D24" s="29" t="s">
        <v>47</v>
      </c>
      <c r="E24" s="30"/>
      <c r="F24" s="30"/>
      <c r="G24" s="30"/>
      <c r="H24" s="30"/>
      <c r="I24" s="31"/>
      <c r="J24" s="4">
        <v>70</v>
      </c>
      <c r="K24" s="4">
        <v>70</v>
      </c>
      <c r="L24" s="4">
        <v>70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42</v>
      </c>
    </row>
    <row r="25" spans="2:17" ht="15.75" x14ac:dyDescent="0.25">
      <c r="B25" s="6">
        <f t="shared" si="1"/>
        <v>17</v>
      </c>
      <c r="C25" s="18"/>
      <c r="D25" s="29" t="s">
        <v>48</v>
      </c>
      <c r="E25" s="30"/>
      <c r="F25" s="30"/>
      <c r="G25" s="30"/>
      <c r="H25" s="30"/>
      <c r="I25" s="31"/>
      <c r="J25" s="4">
        <v>90</v>
      </c>
      <c r="K25" s="4">
        <v>95</v>
      </c>
      <c r="L25" s="4">
        <v>95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56</v>
      </c>
    </row>
    <row r="26" spans="2:17" ht="15.75" x14ac:dyDescent="0.25">
      <c r="B26" s="6">
        <f t="shared" si="1"/>
        <v>18</v>
      </c>
      <c r="C26" s="18"/>
      <c r="D26" s="29" t="s">
        <v>49</v>
      </c>
      <c r="E26" s="30"/>
      <c r="F26" s="30"/>
      <c r="G26" s="30"/>
      <c r="H26" s="30"/>
      <c r="I26" s="31"/>
      <c r="J26" s="4">
        <v>70</v>
      </c>
      <c r="K26" s="4">
        <v>70</v>
      </c>
      <c r="L26" s="4">
        <v>70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42</v>
      </c>
    </row>
    <row r="27" spans="2:17" ht="15.75" x14ac:dyDescent="0.25">
      <c r="B27" s="6">
        <f t="shared" si="1"/>
        <v>19</v>
      </c>
      <c r="C27" s="18"/>
      <c r="D27" s="29" t="s">
        <v>50</v>
      </c>
      <c r="E27" s="30"/>
      <c r="F27" s="30"/>
      <c r="G27" s="30"/>
      <c r="H27" s="30"/>
      <c r="I27" s="31"/>
      <c r="J27" s="4">
        <v>75</v>
      </c>
      <c r="K27" s="4">
        <v>75</v>
      </c>
      <c r="L27" s="4">
        <v>70</v>
      </c>
      <c r="M27" s="4">
        <v>0</v>
      </c>
      <c r="N27" s="4">
        <v>0</v>
      </c>
      <c r="O27" s="4"/>
      <c r="P27" s="4"/>
      <c r="Q27" s="10">
        <f t="shared" si="0"/>
        <v>44</v>
      </c>
    </row>
    <row r="28" spans="2:17" x14ac:dyDescent="0.25">
      <c r="B28" s="6">
        <f t="shared" si="1"/>
        <v>20</v>
      </c>
      <c r="D28" s="29" t="s">
        <v>51</v>
      </c>
      <c r="E28" s="30"/>
      <c r="F28" s="30"/>
      <c r="G28" s="30"/>
      <c r="H28" s="30"/>
      <c r="I28" s="31"/>
      <c r="J28" s="4">
        <v>85</v>
      </c>
      <c r="K28" s="4">
        <v>95</v>
      </c>
      <c r="L28" s="4">
        <v>80</v>
      </c>
      <c r="M28" s="4">
        <v>0</v>
      </c>
      <c r="N28" s="4">
        <v>0</v>
      </c>
      <c r="O28" s="4"/>
      <c r="P28" s="4"/>
      <c r="Q28" s="10">
        <f t="shared" si="0"/>
        <v>52</v>
      </c>
    </row>
    <row r="29" spans="2:17" x14ac:dyDescent="0.25">
      <c r="B29" s="6">
        <f t="shared" si="1"/>
        <v>21</v>
      </c>
      <c r="D29" s="29" t="s">
        <v>52</v>
      </c>
      <c r="E29" s="30"/>
      <c r="F29" s="30"/>
      <c r="G29" s="30"/>
      <c r="H29" s="30"/>
      <c r="I29" s="31"/>
      <c r="J29" s="4">
        <v>75</v>
      </c>
      <c r="K29" s="4">
        <v>70</v>
      </c>
      <c r="L29" s="4">
        <v>70</v>
      </c>
      <c r="M29" s="4"/>
      <c r="N29" s="4"/>
      <c r="O29" s="4"/>
      <c r="P29" s="4"/>
      <c r="Q29" s="10">
        <f t="shared" si="0"/>
        <v>43</v>
      </c>
    </row>
    <row r="30" spans="2:17" x14ac:dyDescent="0.25">
      <c r="B30" s="6">
        <f t="shared" si="1"/>
        <v>22</v>
      </c>
      <c r="C30" s="6"/>
      <c r="D30" s="25" t="s">
        <v>53</v>
      </c>
      <c r="E30" s="26"/>
      <c r="F30" s="26"/>
      <c r="G30" s="26"/>
      <c r="H30" s="26"/>
      <c r="I30" s="27"/>
      <c r="J30" s="4">
        <v>80</v>
      </c>
      <c r="K30" s="4">
        <v>100</v>
      </c>
      <c r="L30" s="4">
        <v>80</v>
      </c>
      <c r="M30" s="4"/>
      <c r="N30" s="4"/>
      <c r="O30" s="4"/>
      <c r="P30" s="4"/>
      <c r="Q30" s="10">
        <f t="shared" si="0"/>
        <v>52</v>
      </c>
    </row>
    <row r="31" spans="2:17" x14ac:dyDescent="0.25">
      <c r="B31" s="6">
        <f t="shared" si="1"/>
        <v>23</v>
      </c>
      <c r="C31" s="6"/>
      <c r="D31" s="25" t="s">
        <v>54</v>
      </c>
      <c r="E31" s="26"/>
      <c r="F31" s="26"/>
      <c r="G31" s="26"/>
      <c r="H31" s="26"/>
      <c r="I31" s="27"/>
      <c r="J31" s="4">
        <v>95</v>
      </c>
      <c r="K31" s="4">
        <v>100</v>
      </c>
      <c r="L31" s="4">
        <v>95</v>
      </c>
      <c r="M31" s="4"/>
      <c r="N31" s="4"/>
      <c r="O31" s="4"/>
      <c r="P31" s="4"/>
      <c r="Q31" s="10">
        <f t="shared" si="0"/>
        <v>58</v>
      </c>
    </row>
    <row r="32" spans="2:17" x14ac:dyDescent="0.25">
      <c r="B32" s="6">
        <f t="shared" si="1"/>
        <v>24</v>
      </c>
      <c r="C32" s="6"/>
      <c r="D32" s="25" t="s">
        <v>55</v>
      </c>
      <c r="E32" s="26"/>
      <c r="F32" s="26"/>
      <c r="G32" s="26"/>
      <c r="H32" s="26"/>
      <c r="I32" s="27"/>
      <c r="J32" s="4">
        <v>70</v>
      </c>
      <c r="K32" s="4">
        <v>70</v>
      </c>
      <c r="L32" s="4">
        <v>70</v>
      </c>
      <c r="M32" s="4"/>
      <c r="N32" s="4"/>
      <c r="O32" s="4"/>
      <c r="P32" s="4"/>
      <c r="Q32" s="10">
        <f t="shared" si="0"/>
        <v>42</v>
      </c>
    </row>
    <row r="33" spans="2:17" x14ac:dyDescent="0.25">
      <c r="B33" s="6">
        <f t="shared" si="1"/>
        <v>25</v>
      </c>
      <c r="C33" s="6"/>
      <c r="D33" s="25"/>
      <c r="E33" s="26"/>
      <c r="F33" s="26"/>
      <c r="G33" s="26"/>
      <c r="H33" s="26"/>
      <c r="I33" s="27"/>
      <c r="J33" s="4"/>
      <c r="K33" s="4"/>
      <c r="L33" s="4"/>
      <c r="M33" s="4"/>
      <c r="N33" s="4"/>
      <c r="O33" s="4"/>
      <c r="P33" s="4"/>
      <c r="Q33" s="10">
        <f t="shared" ref="Q33:Q48" si="2">SUM(J33:P33)/7</f>
        <v>0</v>
      </c>
    </row>
    <row r="34" spans="2:17" x14ac:dyDescent="0.2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 t="shared" ref="J54:P54" si="4">COUNTIF(J9:J53,"&gt;=70")</f>
        <v>24</v>
      </c>
      <c r="K54" s="11">
        <f t="shared" si="4"/>
        <v>24</v>
      </c>
      <c r="L54" s="11">
        <f t="shared" si="4"/>
        <v>23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 t="shared" ref="J55:Q55" si="5">COUNTIF(J9:J53,"&lt;70")</f>
        <v>0</v>
      </c>
      <c r="K55" s="12">
        <f t="shared" si="5"/>
        <v>0</v>
      </c>
      <c r="L55" s="12">
        <f t="shared" si="5"/>
        <v>1</v>
      </c>
      <c r="M55" s="12">
        <f t="shared" si="5"/>
        <v>20</v>
      </c>
      <c r="N55" s="12">
        <f t="shared" si="5"/>
        <v>20</v>
      </c>
      <c r="O55" s="12">
        <f t="shared" si="5"/>
        <v>18</v>
      </c>
      <c r="P55" s="12">
        <f t="shared" si="5"/>
        <v>18</v>
      </c>
      <c r="Q55" s="12">
        <f t="shared" si="5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 t="shared" ref="J56:Q56" si="6">COUNT(J9:J53)</f>
        <v>24</v>
      </c>
      <c r="K56" s="12">
        <f t="shared" si="6"/>
        <v>24</v>
      </c>
      <c r="L56" s="12">
        <f t="shared" si="6"/>
        <v>24</v>
      </c>
      <c r="M56" s="12">
        <f t="shared" si="6"/>
        <v>20</v>
      </c>
      <c r="N56" s="12">
        <f t="shared" si="6"/>
        <v>20</v>
      </c>
      <c r="O56" s="12">
        <f t="shared" si="6"/>
        <v>18</v>
      </c>
      <c r="P56" s="12">
        <f t="shared" si="6"/>
        <v>18</v>
      </c>
      <c r="Q56" s="12">
        <f t="shared" si="6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7">K54/K56</f>
        <v>1</v>
      </c>
      <c r="L57" s="14">
        <f t="shared" si="7"/>
        <v>0.95833333333333337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8">K55/K56</f>
        <v>0</v>
      </c>
      <c r="L58" s="14">
        <f t="shared" si="8"/>
        <v>4.1666666666666664E-2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22:I22"/>
    <mergeCell ref="D23:I23"/>
    <mergeCell ref="D24:I24"/>
    <mergeCell ref="D25:I25"/>
    <mergeCell ref="D26:I26"/>
    <mergeCell ref="B2:P2"/>
    <mergeCell ref="D45:I45"/>
    <mergeCell ref="D46:I46"/>
    <mergeCell ref="D47:I47"/>
    <mergeCell ref="D27:I27"/>
    <mergeCell ref="D28:I28"/>
    <mergeCell ref="D29:I29"/>
    <mergeCell ref="D30:I30"/>
    <mergeCell ref="D31:I31"/>
    <mergeCell ref="D39:I39"/>
    <mergeCell ref="D40:I40"/>
    <mergeCell ref="D41:I41"/>
    <mergeCell ref="D42:I42"/>
    <mergeCell ref="D43:I43"/>
    <mergeCell ref="D32:I32"/>
    <mergeCell ref="D21:I21"/>
    <mergeCell ref="D48:I48"/>
    <mergeCell ref="D33:I33"/>
    <mergeCell ref="D34:I34"/>
    <mergeCell ref="D35:I35"/>
    <mergeCell ref="D36:I36"/>
    <mergeCell ref="D37:I37"/>
    <mergeCell ref="D38:I38"/>
    <mergeCell ref="D44:I44"/>
    <mergeCell ref="C54:D54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8" zoomScaleNormal="100" workbookViewId="0">
      <selection activeCell="Q9" sqref="Q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26</v>
      </c>
      <c r="E4" s="42"/>
      <c r="F4" s="42"/>
      <c r="G4" s="42"/>
      <c r="I4" t="s">
        <v>1</v>
      </c>
      <c r="J4" s="32" t="s">
        <v>57</v>
      </c>
      <c r="K4" s="32"/>
      <c r="M4" t="s">
        <v>2</v>
      </c>
      <c r="N4" s="33">
        <v>45980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58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25" t="s">
        <v>56</v>
      </c>
      <c r="E9" s="26"/>
      <c r="F9" s="26"/>
      <c r="G9" s="26"/>
      <c r="H9" s="26"/>
      <c r="I9" s="27"/>
      <c r="J9" s="4">
        <v>95</v>
      </c>
      <c r="K9" s="4">
        <v>95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SUM(J9:M9)/4</f>
        <v>72.5</v>
      </c>
    </row>
    <row r="10" spans="2:18" x14ac:dyDescent="0.25">
      <c r="B10" s="6">
        <f>B9+1</f>
        <v>2</v>
      </c>
      <c r="D10" s="25" t="s">
        <v>59</v>
      </c>
      <c r="E10" s="26"/>
      <c r="F10" s="26"/>
      <c r="G10" s="26"/>
      <c r="H10" s="26"/>
      <c r="I10" s="27"/>
      <c r="J10" s="4">
        <v>70</v>
      </c>
      <c r="K10" s="4">
        <v>75</v>
      </c>
      <c r="L10" s="4">
        <v>80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7" si="0">SUM(J10:M10)/4</f>
        <v>56.25</v>
      </c>
    </row>
    <row r="11" spans="2:18" x14ac:dyDescent="0.25">
      <c r="B11" s="6">
        <f t="shared" ref="B11:B53" si="1">B10+1</f>
        <v>3</v>
      </c>
      <c r="D11" s="25" t="s">
        <v>60</v>
      </c>
      <c r="E11" s="26"/>
      <c r="F11" s="26"/>
      <c r="G11" s="26"/>
      <c r="H11" s="26"/>
      <c r="I11" s="27"/>
      <c r="J11" s="4">
        <v>70</v>
      </c>
      <c r="K11" s="4">
        <v>75</v>
      </c>
      <c r="L11" s="4">
        <v>80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56.25</v>
      </c>
    </row>
    <row r="12" spans="2:18" x14ac:dyDescent="0.25">
      <c r="B12" s="6">
        <f t="shared" si="1"/>
        <v>4</v>
      </c>
      <c r="D12" s="25" t="s">
        <v>61</v>
      </c>
      <c r="E12" s="26"/>
      <c r="F12" s="26"/>
      <c r="G12" s="26"/>
      <c r="H12" s="26"/>
      <c r="I12" s="27"/>
      <c r="J12" s="4">
        <v>80</v>
      </c>
      <c r="K12" s="4">
        <v>85</v>
      </c>
      <c r="L12" s="4">
        <v>85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62.5</v>
      </c>
    </row>
    <row r="13" spans="2:18" x14ac:dyDescent="0.25">
      <c r="B13" s="6">
        <f t="shared" si="1"/>
        <v>5</v>
      </c>
      <c r="D13" s="25" t="s">
        <v>62</v>
      </c>
      <c r="E13" s="26"/>
      <c r="F13" s="26"/>
      <c r="G13" s="26"/>
      <c r="H13" s="26"/>
      <c r="I13" s="27"/>
      <c r="J13" s="4">
        <v>70</v>
      </c>
      <c r="K13" s="4">
        <v>75</v>
      </c>
      <c r="L13" s="4">
        <v>85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57.5</v>
      </c>
    </row>
    <row r="14" spans="2:18" x14ac:dyDescent="0.25">
      <c r="B14" s="6">
        <f t="shared" si="1"/>
        <v>6</v>
      </c>
      <c r="D14" s="25" t="s">
        <v>63</v>
      </c>
      <c r="E14" s="26"/>
      <c r="F14" s="26"/>
      <c r="G14" s="26"/>
      <c r="H14" s="26"/>
      <c r="I14" s="27"/>
      <c r="J14" s="4">
        <v>100</v>
      </c>
      <c r="K14" s="4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75</v>
      </c>
    </row>
    <row r="15" spans="2:18" x14ac:dyDescent="0.25">
      <c r="B15" s="6">
        <f t="shared" si="1"/>
        <v>7</v>
      </c>
      <c r="D15" s="25" t="s">
        <v>64</v>
      </c>
      <c r="E15" s="26"/>
      <c r="F15" s="26"/>
      <c r="G15" s="26"/>
      <c r="H15" s="26"/>
      <c r="I15" s="27"/>
      <c r="J15" s="4">
        <v>80</v>
      </c>
      <c r="K15" s="4">
        <v>85</v>
      </c>
      <c r="L15" s="4">
        <v>90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63.75</v>
      </c>
    </row>
    <row r="16" spans="2:18" x14ac:dyDescent="0.25">
      <c r="B16" s="6">
        <f t="shared" si="1"/>
        <v>8</v>
      </c>
      <c r="D16" s="25" t="s">
        <v>65</v>
      </c>
      <c r="E16" s="26"/>
      <c r="F16" s="26"/>
      <c r="G16" s="26"/>
      <c r="H16" s="26"/>
      <c r="I16" s="27"/>
      <c r="J16" s="4">
        <v>75</v>
      </c>
      <c r="K16" s="4">
        <v>83</v>
      </c>
      <c r="L16" s="4">
        <v>85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60.75</v>
      </c>
    </row>
    <row r="17" spans="2:17" x14ac:dyDescent="0.25">
      <c r="B17" s="6">
        <f t="shared" si="1"/>
        <v>9</v>
      </c>
      <c r="D17" s="25" t="s">
        <v>66</v>
      </c>
      <c r="E17" s="26"/>
      <c r="F17" s="26"/>
      <c r="G17" s="26"/>
      <c r="H17" s="26"/>
      <c r="I17" s="27"/>
      <c r="J17" s="4">
        <v>80</v>
      </c>
      <c r="K17" s="4">
        <v>83</v>
      </c>
      <c r="L17" s="4">
        <v>85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62</v>
      </c>
    </row>
    <row r="18" spans="2:17" x14ac:dyDescent="0.25">
      <c r="B18" s="6">
        <f t="shared" si="1"/>
        <v>10</v>
      </c>
      <c r="D18" s="25" t="s">
        <v>67</v>
      </c>
      <c r="E18" s="26"/>
      <c r="F18" s="26"/>
      <c r="G18" s="26"/>
      <c r="H18" s="26"/>
      <c r="I18" s="27"/>
      <c r="J18" s="4">
        <v>75</v>
      </c>
      <c r="K18" s="4">
        <v>83</v>
      </c>
      <c r="L18" s="4">
        <v>80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59.5</v>
      </c>
    </row>
    <row r="19" spans="2:17" x14ac:dyDescent="0.25">
      <c r="B19" s="6">
        <f t="shared" si="1"/>
        <v>11</v>
      </c>
      <c r="D19" s="25" t="s">
        <v>68</v>
      </c>
      <c r="E19" s="26"/>
      <c r="F19" s="26"/>
      <c r="G19" s="26"/>
      <c r="H19" s="26"/>
      <c r="I19" s="27"/>
      <c r="J19" s="4">
        <v>70</v>
      </c>
      <c r="K19" s="4">
        <v>75</v>
      </c>
      <c r="L19" s="4">
        <v>85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57.5</v>
      </c>
    </row>
    <row r="20" spans="2:17" x14ac:dyDescent="0.25">
      <c r="B20" s="6">
        <f t="shared" si="1"/>
        <v>12</v>
      </c>
      <c r="D20" s="25" t="s">
        <v>69</v>
      </c>
      <c r="E20" s="26"/>
      <c r="F20" s="26"/>
      <c r="G20" s="26"/>
      <c r="H20" s="26"/>
      <c r="I20" s="27"/>
      <c r="J20" s="4">
        <v>75</v>
      </c>
      <c r="K20" s="4">
        <v>75</v>
      </c>
      <c r="L20" s="4">
        <v>80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57.5</v>
      </c>
    </row>
    <row r="21" spans="2:17" x14ac:dyDescent="0.25">
      <c r="B21" s="6">
        <f t="shared" si="1"/>
        <v>13</v>
      </c>
      <c r="D21" s="25" t="s">
        <v>70</v>
      </c>
      <c r="E21" s="26"/>
      <c r="F21" s="26"/>
      <c r="G21" s="26"/>
      <c r="H21" s="26"/>
      <c r="I21" s="27"/>
      <c r="J21" s="4">
        <v>95</v>
      </c>
      <c r="K21" s="4">
        <v>95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72.5</v>
      </c>
    </row>
    <row r="22" spans="2:17" x14ac:dyDescent="0.25">
      <c r="B22" s="6">
        <f t="shared" si="1"/>
        <v>14</v>
      </c>
      <c r="D22" s="25" t="s">
        <v>71</v>
      </c>
      <c r="E22" s="26"/>
      <c r="F22" s="26"/>
      <c r="G22" s="26"/>
      <c r="H22" s="26"/>
      <c r="I22" s="27"/>
      <c r="J22" s="4">
        <v>70</v>
      </c>
      <c r="K22" s="4">
        <v>75</v>
      </c>
      <c r="L22" s="4">
        <v>85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57.5</v>
      </c>
    </row>
    <row r="23" spans="2:17" x14ac:dyDescent="0.25">
      <c r="B23" s="6">
        <f t="shared" si="1"/>
        <v>15</v>
      </c>
      <c r="D23" s="25" t="s">
        <v>72</v>
      </c>
      <c r="E23" s="26"/>
      <c r="F23" s="26"/>
      <c r="G23" s="26"/>
      <c r="H23" s="26"/>
      <c r="I23" s="27"/>
      <c r="J23" s="4">
        <v>80</v>
      </c>
      <c r="K23" s="4">
        <v>83</v>
      </c>
      <c r="L23" s="4">
        <v>90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63.25</v>
      </c>
    </row>
    <row r="24" spans="2:17" x14ac:dyDescent="0.25">
      <c r="B24" s="6">
        <f t="shared" si="1"/>
        <v>16</v>
      </c>
      <c r="D24" s="25" t="s">
        <v>73</v>
      </c>
      <c r="E24" s="26"/>
      <c r="F24" s="26"/>
      <c r="G24" s="26"/>
      <c r="H24" s="26"/>
      <c r="I24" s="27"/>
      <c r="J24" s="4">
        <v>70</v>
      </c>
      <c r="K24" s="4">
        <v>83</v>
      </c>
      <c r="L24" s="4">
        <v>85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59.5</v>
      </c>
    </row>
    <row r="25" spans="2:17" x14ac:dyDescent="0.25">
      <c r="B25" s="6">
        <f t="shared" si="1"/>
        <v>17</v>
      </c>
      <c r="D25" s="25" t="s">
        <v>74</v>
      </c>
      <c r="E25" s="26"/>
      <c r="F25" s="26"/>
      <c r="G25" s="26"/>
      <c r="H25" s="26"/>
      <c r="I25" s="27"/>
      <c r="J25" s="4">
        <v>100</v>
      </c>
      <c r="K25" s="4">
        <v>100</v>
      </c>
      <c r="L25" s="4">
        <v>100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75</v>
      </c>
    </row>
    <row r="26" spans="2:17" x14ac:dyDescent="0.25">
      <c r="B26" s="6">
        <f t="shared" si="1"/>
        <v>18</v>
      </c>
      <c r="D26" s="25" t="s">
        <v>75</v>
      </c>
      <c r="E26" s="26"/>
      <c r="F26" s="26"/>
      <c r="G26" s="26"/>
      <c r="H26" s="26"/>
      <c r="I26" s="27"/>
      <c r="J26" s="4">
        <v>70</v>
      </c>
      <c r="K26" s="4">
        <v>75</v>
      </c>
      <c r="L26" s="4">
        <v>80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56.25</v>
      </c>
    </row>
    <row r="27" spans="2:17" x14ac:dyDescent="0.25">
      <c r="B27" s="6">
        <f t="shared" si="1"/>
        <v>19</v>
      </c>
      <c r="D27" s="25" t="s">
        <v>76</v>
      </c>
      <c r="E27" s="26"/>
      <c r="F27" s="26"/>
      <c r="G27" s="26"/>
      <c r="H27" s="26"/>
      <c r="I27" s="27"/>
      <c r="J27" s="4">
        <v>80</v>
      </c>
      <c r="K27" s="4">
        <v>85</v>
      </c>
      <c r="L27" s="4">
        <v>85</v>
      </c>
      <c r="M27" s="4">
        <v>0</v>
      </c>
      <c r="N27" s="4">
        <v>0</v>
      </c>
      <c r="O27" s="4"/>
      <c r="P27" s="4"/>
      <c r="Q27" s="10">
        <f t="shared" si="0"/>
        <v>62.5</v>
      </c>
    </row>
    <row r="28" spans="2:17" x14ac:dyDescent="0.25">
      <c r="B28" s="6">
        <f t="shared" si="1"/>
        <v>20</v>
      </c>
      <c r="D28" s="25"/>
      <c r="E28" s="26"/>
      <c r="F28" s="26"/>
      <c r="G28" s="26"/>
      <c r="H28" s="26"/>
      <c r="I28" s="27"/>
      <c r="J28" s="4"/>
      <c r="K28" s="4">
        <v>0</v>
      </c>
      <c r="L28" s="4">
        <v>0</v>
      </c>
      <c r="M28" s="4">
        <v>0</v>
      </c>
      <c r="N28" s="4">
        <v>0</v>
      </c>
      <c r="O28" s="4"/>
      <c r="P28" s="4"/>
      <c r="Q28" s="10">
        <f t="shared" ref="Q28:Q48" si="2">SUM(J28:P28)/7</f>
        <v>0</v>
      </c>
    </row>
    <row r="29" spans="2:17" x14ac:dyDescent="0.25">
      <c r="B29" s="6">
        <f t="shared" si="1"/>
        <v>21</v>
      </c>
      <c r="D29" s="25"/>
      <c r="E29" s="26"/>
      <c r="F29" s="26"/>
      <c r="G29" s="26"/>
      <c r="H29" s="26"/>
      <c r="I29" s="27"/>
      <c r="J29" s="4"/>
      <c r="K29" s="4">
        <v>0</v>
      </c>
      <c r="L29" s="4">
        <v>0</v>
      </c>
      <c r="M29" s="4">
        <v>0</v>
      </c>
      <c r="N29" s="4">
        <v>0</v>
      </c>
      <c r="O29" s="4"/>
      <c r="P29" s="4"/>
      <c r="Q29" s="10">
        <f t="shared" si="2"/>
        <v>0</v>
      </c>
    </row>
    <row r="30" spans="2:17" x14ac:dyDescent="0.25">
      <c r="B30" s="6">
        <f t="shared" si="1"/>
        <v>22</v>
      </c>
      <c r="D30" s="25"/>
      <c r="E30" s="26"/>
      <c r="F30" s="26"/>
      <c r="G30" s="26"/>
      <c r="H30" s="26"/>
      <c r="I30" s="27"/>
      <c r="J30" s="16"/>
      <c r="K30" s="4">
        <v>0</v>
      </c>
      <c r="L30" s="4">
        <v>0</v>
      </c>
      <c r="M30" s="4">
        <v>0</v>
      </c>
      <c r="N30" s="4">
        <v>0</v>
      </c>
      <c r="O30" s="4"/>
      <c r="P30" s="4"/>
      <c r="Q30" s="10">
        <f t="shared" si="2"/>
        <v>0</v>
      </c>
    </row>
    <row r="31" spans="2:17" x14ac:dyDescent="0.25">
      <c r="B31" s="6">
        <f t="shared" si="1"/>
        <v>23</v>
      </c>
      <c r="D31" s="25"/>
      <c r="E31" s="26"/>
      <c r="F31" s="26"/>
      <c r="G31" s="26"/>
      <c r="H31" s="26"/>
      <c r="I31" s="27"/>
      <c r="J31" s="4"/>
      <c r="K31" s="4">
        <v>0</v>
      </c>
      <c r="L31" s="4">
        <v>0</v>
      </c>
      <c r="M31" s="4">
        <v>0</v>
      </c>
      <c r="N31" s="4">
        <v>0</v>
      </c>
      <c r="O31" s="4"/>
      <c r="P31" s="4"/>
      <c r="Q31" s="10">
        <f t="shared" si="2"/>
        <v>0</v>
      </c>
    </row>
    <row r="32" spans="2:17" x14ac:dyDescent="0.25">
      <c r="B32" s="6">
        <f t="shared" si="1"/>
        <v>24</v>
      </c>
      <c r="D32" s="25"/>
      <c r="E32" s="26"/>
      <c r="F32" s="26"/>
      <c r="G32" s="26"/>
      <c r="H32" s="26"/>
      <c r="I32" s="27"/>
      <c r="J32" s="4"/>
      <c r="K32" s="4">
        <v>0</v>
      </c>
      <c r="L32" s="4">
        <v>0</v>
      </c>
      <c r="M32" s="4">
        <v>0</v>
      </c>
      <c r="N32" s="4">
        <v>0</v>
      </c>
      <c r="O32" s="4"/>
      <c r="P32" s="4"/>
      <c r="Q32" s="10">
        <f t="shared" si="2"/>
        <v>0</v>
      </c>
    </row>
    <row r="33" spans="2:17" x14ac:dyDescent="0.25">
      <c r="B33" s="6">
        <f t="shared" si="1"/>
        <v>25</v>
      </c>
      <c r="D33" s="25"/>
      <c r="E33" s="26"/>
      <c r="F33" s="26"/>
      <c r="G33" s="26"/>
      <c r="H33" s="26"/>
      <c r="I33" s="27"/>
      <c r="J33" s="19"/>
      <c r="K33" s="4">
        <v>0</v>
      </c>
      <c r="L33" s="4">
        <v>0</v>
      </c>
      <c r="M33" s="4">
        <v>0</v>
      </c>
      <c r="N33" s="4">
        <v>0</v>
      </c>
      <c r="O33" s="4"/>
      <c r="P33" s="4"/>
      <c r="Q33" s="10">
        <f t="shared" si="2"/>
        <v>0</v>
      </c>
    </row>
    <row r="34" spans="2:17" x14ac:dyDescent="0.25">
      <c r="B34" s="6">
        <f t="shared" si="1"/>
        <v>26</v>
      </c>
      <c r="D34" s="25"/>
      <c r="E34" s="26"/>
      <c r="F34" s="26"/>
      <c r="G34" s="26"/>
      <c r="H34" s="26"/>
      <c r="I34" s="27"/>
      <c r="J34" s="4"/>
      <c r="K34" s="4">
        <v>0</v>
      </c>
      <c r="L34" s="4">
        <v>0</v>
      </c>
      <c r="M34" s="4">
        <v>0</v>
      </c>
      <c r="N34" s="4">
        <v>0</v>
      </c>
      <c r="O34" s="4"/>
      <c r="P34" s="4"/>
      <c r="Q34" s="10">
        <f>SUM(J34:P34)/7</f>
        <v>0</v>
      </c>
    </row>
    <row r="35" spans="2:17" x14ac:dyDescent="0.25">
      <c r="B35" s="6">
        <f t="shared" si="1"/>
        <v>27</v>
      </c>
      <c r="D35" s="25"/>
      <c r="E35" s="26"/>
      <c r="F35" s="26"/>
      <c r="G35" s="26"/>
      <c r="H35" s="26"/>
      <c r="I35" s="27"/>
      <c r="J35" s="4"/>
      <c r="K35" s="4">
        <v>0</v>
      </c>
      <c r="L35" s="4">
        <v>0</v>
      </c>
      <c r="M35" s="4">
        <v>0</v>
      </c>
      <c r="N35" s="4">
        <v>0</v>
      </c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D36" s="25"/>
      <c r="E36" s="26"/>
      <c r="F36" s="26"/>
      <c r="G36" s="26"/>
      <c r="H36" s="26"/>
      <c r="I36" s="27"/>
      <c r="J36" s="4"/>
      <c r="K36" s="4">
        <v>0</v>
      </c>
      <c r="L36" s="4">
        <v>0</v>
      </c>
      <c r="M36" s="4">
        <v>0</v>
      </c>
      <c r="N36" s="4">
        <v>0</v>
      </c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D37" s="25"/>
      <c r="E37" s="26"/>
      <c r="F37" s="26"/>
      <c r="G37" s="26"/>
      <c r="H37" s="26"/>
      <c r="I37" s="27"/>
      <c r="J37" s="4"/>
      <c r="K37" s="4">
        <v>0</v>
      </c>
      <c r="L37" s="4">
        <v>0</v>
      </c>
      <c r="M37" s="4">
        <v>0</v>
      </c>
      <c r="N37" s="4">
        <v>0</v>
      </c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D38" s="25"/>
      <c r="E38" s="26"/>
      <c r="F38" s="26"/>
      <c r="G38" s="26"/>
      <c r="H38" s="26"/>
      <c r="I38" s="27"/>
      <c r="J38" s="1"/>
      <c r="K38" s="4">
        <v>0</v>
      </c>
      <c r="L38" s="4">
        <v>0</v>
      </c>
      <c r="M38" s="4">
        <v>0</v>
      </c>
      <c r="N38" s="4">
        <v>0</v>
      </c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19</v>
      </c>
      <c r="K54" s="11">
        <f t="shared" ref="K54:P54" si="4">COUNTIF(K9:K53,"&gt;=70")</f>
        <v>19</v>
      </c>
      <c r="L54" s="11">
        <f t="shared" si="4"/>
        <v>19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4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11</v>
      </c>
      <c r="L55" s="12">
        <f t="shared" si="6"/>
        <v>11</v>
      </c>
      <c r="M55" s="12">
        <f t="shared" si="6"/>
        <v>30</v>
      </c>
      <c r="N55" s="12">
        <f t="shared" si="6"/>
        <v>30</v>
      </c>
      <c r="O55" s="12">
        <f t="shared" si="6"/>
        <v>18</v>
      </c>
      <c r="P55" s="12">
        <f t="shared" si="6"/>
        <v>18</v>
      </c>
      <c r="Q55" s="12">
        <f t="shared" si="6"/>
        <v>41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19</v>
      </c>
      <c r="K56" s="12">
        <f t="shared" ref="K56:Q56" si="7">COUNT(K9:K53)</f>
        <v>30</v>
      </c>
      <c r="L56" s="12">
        <f t="shared" si="7"/>
        <v>30</v>
      </c>
      <c r="M56" s="12">
        <f t="shared" si="7"/>
        <v>30</v>
      </c>
      <c r="N56" s="12">
        <f t="shared" si="7"/>
        <v>30</v>
      </c>
      <c r="O56" s="12">
        <f t="shared" si="7"/>
        <v>18</v>
      </c>
      <c r="P56" s="12">
        <f t="shared" si="7"/>
        <v>18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0.6333333333333333</v>
      </c>
      <c r="L57" s="14">
        <f t="shared" si="8"/>
        <v>0.6333333333333333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8.8888888888888892E-2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0.36666666666666664</v>
      </c>
      <c r="L58" s="14">
        <f t="shared" si="9"/>
        <v>0.36666666666666664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0.91111111111111109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12" zoomScaleNormal="100" workbookViewId="0">
      <selection activeCell="L29" sqref="L2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77</v>
      </c>
      <c r="E4" s="42"/>
      <c r="F4" s="42"/>
      <c r="G4" s="42"/>
      <c r="I4" t="s">
        <v>1</v>
      </c>
      <c r="J4" s="32" t="s">
        <v>78</v>
      </c>
      <c r="K4" s="32"/>
      <c r="M4" t="s">
        <v>2</v>
      </c>
      <c r="N4" s="33">
        <v>45980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43" t="s">
        <v>79</v>
      </c>
      <c r="E9" s="43"/>
      <c r="F9" s="43"/>
      <c r="G9" s="43"/>
      <c r="H9" s="43"/>
      <c r="I9" s="43"/>
      <c r="J9" s="17">
        <v>70</v>
      </c>
      <c r="K9" s="4">
        <v>75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43</v>
      </c>
    </row>
    <row r="10" spans="2:18" x14ac:dyDescent="0.25">
      <c r="B10" s="6">
        <f>B9+1</f>
        <v>2</v>
      </c>
      <c r="D10" s="43" t="s">
        <v>80</v>
      </c>
      <c r="E10" s="43"/>
      <c r="F10" s="43"/>
      <c r="G10" s="43"/>
      <c r="H10" s="43"/>
      <c r="I10" s="43"/>
      <c r="J10" s="17">
        <v>80</v>
      </c>
      <c r="K10" s="4">
        <v>75</v>
      </c>
      <c r="L10" s="4">
        <v>70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2" si="0">SUM(J10:N10)/5</f>
        <v>45</v>
      </c>
    </row>
    <row r="11" spans="2:18" x14ac:dyDescent="0.25">
      <c r="B11" s="6">
        <f t="shared" ref="B11:B53" si="1">B10+1</f>
        <v>3</v>
      </c>
      <c r="D11" s="43" t="s">
        <v>81</v>
      </c>
      <c r="E11" s="43"/>
      <c r="F11" s="43"/>
      <c r="G11" s="43"/>
      <c r="H11" s="43"/>
      <c r="I11" s="43"/>
      <c r="J11" s="17">
        <v>75</v>
      </c>
      <c r="K11" s="4">
        <v>75</v>
      </c>
      <c r="L11" s="4">
        <v>70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44</v>
      </c>
    </row>
    <row r="12" spans="2:18" x14ac:dyDescent="0.25">
      <c r="B12" s="6">
        <f t="shared" si="1"/>
        <v>4</v>
      </c>
      <c r="D12" s="43" t="s">
        <v>82</v>
      </c>
      <c r="E12" s="43"/>
      <c r="F12" s="43"/>
      <c r="G12" s="43"/>
      <c r="H12" s="43"/>
      <c r="I12" s="43"/>
      <c r="J12" s="17">
        <v>75</v>
      </c>
      <c r="K12" s="4">
        <v>75</v>
      </c>
      <c r="L12" s="4">
        <v>70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44</v>
      </c>
    </row>
    <row r="13" spans="2:18" x14ac:dyDescent="0.25">
      <c r="B13" s="6">
        <f t="shared" si="1"/>
        <v>5</v>
      </c>
      <c r="D13" s="43" t="s">
        <v>83</v>
      </c>
      <c r="E13" s="43"/>
      <c r="F13" s="43"/>
      <c r="G13" s="43"/>
      <c r="H13" s="43"/>
      <c r="I13" s="43"/>
      <c r="J13" s="17">
        <v>80</v>
      </c>
      <c r="K13" s="4">
        <v>75</v>
      </c>
      <c r="L13" s="4">
        <v>70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45</v>
      </c>
    </row>
    <row r="14" spans="2:18" x14ac:dyDescent="0.25">
      <c r="B14" s="6">
        <f t="shared" si="1"/>
        <v>6</v>
      </c>
      <c r="D14" s="43" t="s">
        <v>84</v>
      </c>
      <c r="E14" s="43"/>
      <c r="F14" s="43"/>
      <c r="G14" s="43"/>
      <c r="H14" s="43"/>
      <c r="I14" s="43"/>
      <c r="J14" s="17">
        <v>90</v>
      </c>
      <c r="K14" s="4">
        <v>80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52</v>
      </c>
    </row>
    <row r="15" spans="2:18" x14ac:dyDescent="0.25">
      <c r="B15" s="6">
        <f t="shared" si="1"/>
        <v>7</v>
      </c>
      <c r="D15" s="43" t="s">
        <v>85</v>
      </c>
      <c r="E15" s="43"/>
      <c r="F15" s="43"/>
      <c r="G15" s="43"/>
      <c r="H15" s="43"/>
      <c r="I15" s="43"/>
      <c r="J15" s="17">
        <v>80</v>
      </c>
      <c r="K15" s="4">
        <v>80</v>
      </c>
      <c r="L15" s="4">
        <v>95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51</v>
      </c>
    </row>
    <row r="16" spans="2:18" x14ac:dyDescent="0.25">
      <c r="B16" s="6">
        <f t="shared" si="1"/>
        <v>8</v>
      </c>
      <c r="D16" s="43" t="s">
        <v>86</v>
      </c>
      <c r="E16" s="43"/>
      <c r="F16" s="43"/>
      <c r="G16" s="43"/>
      <c r="H16" s="43"/>
      <c r="I16" s="43"/>
      <c r="J16" s="4">
        <v>75</v>
      </c>
      <c r="K16" s="4">
        <v>75</v>
      </c>
      <c r="L16" s="4">
        <v>90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48</v>
      </c>
    </row>
    <row r="17" spans="2:17" x14ac:dyDescent="0.25">
      <c r="B17" s="6">
        <f t="shared" si="1"/>
        <v>9</v>
      </c>
      <c r="D17" s="43" t="s">
        <v>87</v>
      </c>
      <c r="E17" s="43"/>
      <c r="F17" s="43"/>
      <c r="G17" s="43"/>
      <c r="H17" s="43"/>
      <c r="I17" s="43"/>
      <c r="J17" s="4">
        <v>75</v>
      </c>
      <c r="K17" s="4">
        <v>80</v>
      </c>
      <c r="L17" s="4">
        <v>90</v>
      </c>
      <c r="M17" s="4"/>
      <c r="N17" s="4"/>
      <c r="O17" s="4"/>
      <c r="P17" s="4"/>
      <c r="Q17" s="10">
        <f t="shared" si="0"/>
        <v>49</v>
      </c>
    </row>
    <row r="18" spans="2:17" x14ac:dyDescent="0.25">
      <c r="B18" s="6">
        <f t="shared" si="1"/>
        <v>10</v>
      </c>
      <c r="D18" s="43" t="s">
        <v>88</v>
      </c>
      <c r="E18" s="43"/>
      <c r="F18" s="43"/>
      <c r="G18" s="43"/>
      <c r="H18" s="43"/>
      <c r="I18" s="43"/>
      <c r="J18" s="4">
        <v>70</v>
      </c>
      <c r="K18" s="4">
        <v>75</v>
      </c>
      <c r="L18" s="4">
        <v>70</v>
      </c>
      <c r="M18" s="4"/>
      <c r="N18" s="4"/>
      <c r="O18" s="4"/>
      <c r="P18" s="4"/>
      <c r="Q18" s="10">
        <f t="shared" si="0"/>
        <v>43</v>
      </c>
    </row>
    <row r="19" spans="2:17" x14ac:dyDescent="0.25">
      <c r="B19" s="6">
        <f t="shared" si="1"/>
        <v>11</v>
      </c>
      <c r="D19" s="43" t="s">
        <v>89</v>
      </c>
      <c r="E19" s="43"/>
      <c r="F19" s="43"/>
      <c r="G19" s="43"/>
      <c r="H19" s="43"/>
      <c r="I19" s="43"/>
      <c r="J19" s="4">
        <v>80</v>
      </c>
      <c r="K19" s="4">
        <v>75</v>
      </c>
      <c r="L19" s="4">
        <v>70</v>
      </c>
      <c r="M19" s="4"/>
      <c r="N19" s="4"/>
      <c r="O19" s="4"/>
      <c r="P19" s="4"/>
      <c r="Q19" s="10">
        <f t="shared" si="0"/>
        <v>45</v>
      </c>
    </row>
    <row r="20" spans="2:17" x14ac:dyDescent="0.25">
      <c r="B20" s="6">
        <f t="shared" si="1"/>
        <v>12</v>
      </c>
      <c r="D20" s="43" t="s">
        <v>90</v>
      </c>
      <c r="E20" s="43"/>
      <c r="F20" s="43"/>
      <c r="G20" s="43"/>
      <c r="H20" s="43"/>
      <c r="I20" s="43"/>
      <c r="J20" s="4">
        <v>70</v>
      </c>
      <c r="K20" s="4">
        <v>75</v>
      </c>
      <c r="L20" s="4">
        <v>85</v>
      </c>
      <c r="M20" s="4"/>
      <c r="N20" s="4"/>
      <c r="O20" s="4"/>
      <c r="P20" s="4"/>
      <c r="Q20" s="10">
        <f t="shared" si="0"/>
        <v>46</v>
      </c>
    </row>
    <row r="21" spans="2:17" x14ac:dyDescent="0.25">
      <c r="B21" s="6">
        <f t="shared" si="1"/>
        <v>13</v>
      </c>
      <c r="D21" s="43" t="s">
        <v>91</v>
      </c>
      <c r="E21" s="43"/>
      <c r="F21" s="43"/>
      <c r="G21" s="43"/>
      <c r="H21" s="43"/>
      <c r="I21" s="43"/>
      <c r="J21" s="4">
        <v>85</v>
      </c>
      <c r="K21" s="4">
        <v>75</v>
      </c>
      <c r="L21" s="4">
        <v>70</v>
      </c>
      <c r="M21" s="4"/>
      <c r="N21" s="4"/>
      <c r="O21" s="4"/>
      <c r="P21" s="4"/>
      <c r="Q21" s="10">
        <f t="shared" si="0"/>
        <v>46</v>
      </c>
    </row>
    <row r="22" spans="2:17" x14ac:dyDescent="0.25">
      <c r="B22" s="6">
        <f t="shared" si="1"/>
        <v>14</v>
      </c>
      <c r="D22" s="43" t="s">
        <v>92</v>
      </c>
      <c r="E22" s="43"/>
      <c r="F22" s="43"/>
      <c r="G22" s="43"/>
      <c r="H22" s="43"/>
      <c r="I22" s="43"/>
      <c r="J22" s="4">
        <v>85</v>
      </c>
      <c r="K22" s="4">
        <v>90</v>
      </c>
      <c r="L22" s="4">
        <v>75</v>
      </c>
      <c r="M22" s="4"/>
      <c r="N22" s="4"/>
      <c r="O22" s="4"/>
      <c r="P22" s="4"/>
      <c r="Q22" s="10">
        <f t="shared" si="0"/>
        <v>50</v>
      </c>
    </row>
    <row r="23" spans="2:17" x14ac:dyDescent="0.25">
      <c r="B23" s="6">
        <f t="shared" si="1"/>
        <v>15</v>
      </c>
      <c r="D23" s="43" t="s">
        <v>93</v>
      </c>
      <c r="E23" s="43"/>
      <c r="F23" s="43"/>
      <c r="G23" s="43"/>
      <c r="H23" s="43"/>
      <c r="I23" s="43"/>
      <c r="J23" s="4">
        <v>75</v>
      </c>
      <c r="K23" s="4">
        <v>75</v>
      </c>
      <c r="L23" s="4">
        <v>70</v>
      </c>
      <c r="M23" s="4"/>
      <c r="N23" s="4"/>
      <c r="O23" s="4"/>
      <c r="P23" s="4"/>
      <c r="Q23" s="10">
        <f t="shared" si="0"/>
        <v>44</v>
      </c>
    </row>
    <row r="24" spans="2:17" x14ac:dyDescent="0.25">
      <c r="B24" s="6">
        <f t="shared" si="1"/>
        <v>16</v>
      </c>
      <c r="D24" s="43" t="s">
        <v>94</v>
      </c>
      <c r="E24" s="43"/>
      <c r="F24" s="43"/>
      <c r="G24" s="43"/>
      <c r="H24" s="43"/>
      <c r="I24" s="43"/>
      <c r="J24" s="1">
        <v>70</v>
      </c>
      <c r="K24" s="4">
        <v>75</v>
      </c>
      <c r="L24" s="4">
        <v>70</v>
      </c>
      <c r="M24" s="4"/>
      <c r="N24" s="4"/>
      <c r="O24" s="4"/>
      <c r="P24" s="4"/>
      <c r="Q24" s="10">
        <f t="shared" si="0"/>
        <v>43</v>
      </c>
    </row>
    <row r="25" spans="2:17" x14ac:dyDescent="0.25">
      <c r="B25" s="6">
        <f t="shared" si="1"/>
        <v>17</v>
      </c>
      <c r="D25" s="43" t="s">
        <v>95</v>
      </c>
      <c r="E25" s="43"/>
      <c r="F25" s="43"/>
      <c r="G25" s="43"/>
      <c r="H25" s="43"/>
      <c r="I25" s="43"/>
      <c r="J25" s="4">
        <v>75</v>
      </c>
      <c r="K25" s="4">
        <v>75</v>
      </c>
      <c r="L25" s="4">
        <v>70</v>
      </c>
      <c r="M25" s="4"/>
      <c r="N25" s="4"/>
      <c r="O25" s="4"/>
      <c r="P25" s="4"/>
      <c r="Q25" s="10">
        <f t="shared" si="0"/>
        <v>44</v>
      </c>
    </row>
    <row r="26" spans="2:17" x14ac:dyDescent="0.25">
      <c r="B26" s="6">
        <f t="shared" si="1"/>
        <v>18</v>
      </c>
      <c r="D26" s="43" t="s">
        <v>29</v>
      </c>
      <c r="E26" s="43"/>
      <c r="F26" s="43"/>
      <c r="G26" s="43"/>
      <c r="H26" s="43"/>
      <c r="I26" s="43"/>
      <c r="J26" s="4">
        <v>85</v>
      </c>
      <c r="K26" s="4">
        <v>75</v>
      </c>
      <c r="L26" s="4">
        <v>70</v>
      </c>
      <c r="M26" s="4"/>
      <c r="N26" s="4"/>
      <c r="O26" s="4"/>
      <c r="P26" s="4"/>
      <c r="Q26" s="10">
        <f t="shared" si="0"/>
        <v>46</v>
      </c>
    </row>
    <row r="27" spans="2:17" x14ac:dyDescent="0.25">
      <c r="B27" s="6">
        <f t="shared" si="1"/>
        <v>19</v>
      </c>
      <c r="D27" s="43" t="s">
        <v>96</v>
      </c>
      <c r="E27" s="43"/>
      <c r="F27" s="43"/>
      <c r="G27" s="43"/>
      <c r="H27" s="43"/>
      <c r="I27" s="43"/>
      <c r="J27" s="4">
        <v>90</v>
      </c>
      <c r="K27" s="4">
        <v>100</v>
      </c>
      <c r="L27" s="4">
        <v>95</v>
      </c>
      <c r="M27" s="4"/>
      <c r="N27" s="4"/>
      <c r="O27" s="4"/>
      <c r="P27" s="4"/>
      <c r="Q27" s="10">
        <f t="shared" si="0"/>
        <v>57</v>
      </c>
    </row>
    <row r="28" spans="2:17" x14ac:dyDescent="0.25">
      <c r="B28" s="6">
        <f t="shared" si="1"/>
        <v>20</v>
      </c>
      <c r="D28" s="43" t="s">
        <v>97</v>
      </c>
      <c r="E28" s="43"/>
      <c r="F28" s="43"/>
      <c r="G28" s="43"/>
      <c r="H28" s="43"/>
      <c r="I28" s="43"/>
      <c r="J28" s="4">
        <v>75</v>
      </c>
      <c r="K28" s="4">
        <v>75</v>
      </c>
      <c r="L28" s="4">
        <v>70</v>
      </c>
      <c r="M28" s="4"/>
      <c r="N28" s="4"/>
      <c r="O28" s="4"/>
      <c r="P28" s="4"/>
      <c r="Q28" s="10">
        <f t="shared" si="0"/>
        <v>44</v>
      </c>
    </row>
    <row r="29" spans="2:17" x14ac:dyDescent="0.25">
      <c r="B29" s="6">
        <f t="shared" si="1"/>
        <v>21</v>
      </c>
      <c r="D29" s="43" t="s">
        <v>98</v>
      </c>
      <c r="E29" s="43"/>
      <c r="F29" s="43"/>
      <c r="G29" s="43"/>
      <c r="H29" s="43"/>
      <c r="I29" s="43"/>
      <c r="J29" s="4">
        <v>70</v>
      </c>
      <c r="K29" s="4">
        <v>75</v>
      </c>
      <c r="L29" s="4">
        <v>85</v>
      </c>
      <c r="M29" s="4"/>
      <c r="N29" s="4"/>
      <c r="O29" s="4"/>
      <c r="P29" s="4"/>
      <c r="Q29" s="10">
        <f t="shared" si="0"/>
        <v>46</v>
      </c>
    </row>
    <row r="30" spans="2:17" x14ac:dyDescent="0.25">
      <c r="B30" s="6">
        <f t="shared" si="1"/>
        <v>22</v>
      </c>
      <c r="D30" s="43" t="s">
        <v>99</v>
      </c>
      <c r="E30" s="43"/>
      <c r="F30" s="43"/>
      <c r="G30" s="43"/>
      <c r="H30" s="43"/>
      <c r="I30" s="43"/>
      <c r="J30" s="4">
        <v>70</v>
      </c>
      <c r="K30" s="4">
        <v>75</v>
      </c>
      <c r="L30" s="4">
        <v>70</v>
      </c>
      <c r="M30" s="4"/>
      <c r="N30" s="4"/>
      <c r="O30" s="4"/>
      <c r="P30" s="4"/>
      <c r="Q30" s="10">
        <f t="shared" si="0"/>
        <v>43</v>
      </c>
    </row>
    <row r="31" spans="2:17" x14ac:dyDescent="0.25">
      <c r="B31" s="6">
        <f t="shared" si="1"/>
        <v>23</v>
      </c>
      <c r="D31" s="43" t="s">
        <v>100</v>
      </c>
      <c r="E31" s="43"/>
      <c r="F31" s="43"/>
      <c r="G31" s="43"/>
      <c r="H31" s="43"/>
      <c r="I31" s="43"/>
      <c r="J31" s="4">
        <v>80</v>
      </c>
      <c r="K31" s="4">
        <v>75</v>
      </c>
      <c r="L31" s="4">
        <v>70</v>
      </c>
      <c r="M31" s="4"/>
      <c r="N31" s="4"/>
      <c r="O31" s="4"/>
      <c r="P31" s="4"/>
      <c r="Q31" s="10">
        <f t="shared" si="0"/>
        <v>45</v>
      </c>
    </row>
    <row r="32" spans="2:17" x14ac:dyDescent="0.25">
      <c r="B32" s="6">
        <f t="shared" si="1"/>
        <v>24</v>
      </c>
      <c r="D32" s="43" t="s">
        <v>101</v>
      </c>
      <c r="E32" s="43"/>
      <c r="F32" s="43"/>
      <c r="G32" s="43"/>
      <c r="H32" s="43"/>
      <c r="I32" s="43"/>
      <c r="J32" s="4">
        <v>80</v>
      </c>
      <c r="K32" s="4">
        <v>75</v>
      </c>
      <c r="L32" s="4">
        <v>85</v>
      </c>
      <c r="M32" s="4"/>
      <c r="N32" s="4"/>
      <c r="O32" s="4"/>
      <c r="P32" s="4"/>
      <c r="Q32" s="10">
        <f t="shared" si="0"/>
        <v>48</v>
      </c>
    </row>
    <row r="33" spans="2:17" x14ac:dyDescent="0.25">
      <c r="B33" s="6">
        <f t="shared" si="1"/>
        <v>25</v>
      </c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ref="Q33:Q48" si="2">SUM(J33:P33)/7</f>
        <v>0</v>
      </c>
    </row>
    <row r="34" spans="2:17" x14ac:dyDescent="0.25">
      <c r="B34" s="6">
        <f t="shared" si="1"/>
        <v>26</v>
      </c>
      <c r="C34" s="6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24</v>
      </c>
      <c r="K54" s="11">
        <f t="shared" ref="K54:P54" si="4">COUNTIF(K9:K53,"&gt;=70")</f>
        <v>24</v>
      </c>
      <c r="L54" s="11">
        <f t="shared" si="4"/>
        <v>24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8</v>
      </c>
      <c r="N55" s="12">
        <f t="shared" si="6"/>
        <v>8</v>
      </c>
      <c r="O55" s="12">
        <f t="shared" si="6"/>
        <v>8</v>
      </c>
      <c r="P55" s="12">
        <f t="shared" si="6"/>
        <v>8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24</v>
      </c>
      <c r="K56" s="12">
        <f t="shared" ref="K56:Q56" si="7">COUNT(K9:K53)</f>
        <v>24</v>
      </c>
      <c r="L56" s="12">
        <f t="shared" si="7"/>
        <v>24</v>
      </c>
      <c r="M56" s="12">
        <f t="shared" si="7"/>
        <v>8</v>
      </c>
      <c r="N56" s="12">
        <f t="shared" si="7"/>
        <v>8</v>
      </c>
      <c r="O56" s="12">
        <f t="shared" si="7"/>
        <v>8</v>
      </c>
      <c r="P56" s="12">
        <f t="shared" si="7"/>
        <v>8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1</v>
      </c>
      <c r="L57" s="14">
        <f t="shared" si="8"/>
        <v>1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0</v>
      </c>
      <c r="L58" s="14">
        <f t="shared" si="9"/>
        <v>0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abSelected="1" topLeftCell="A5" zoomScale="90" zoomScaleNormal="90" workbookViewId="0">
      <selection activeCell="Q9" sqref="Q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 t="s">
        <v>27</v>
      </c>
      <c r="E4" s="42"/>
      <c r="F4" s="42"/>
      <c r="G4" s="42"/>
      <c r="I4" t="s">
        <v>1</v>
      </c>
      <c r="J4" s="32" t="s">
        <v>28</v>
      </c>
      <c r="K4" s="32"/>
      <c r="M4" t="s">
        <v>2</v>
      </c>
      <c r="N4" s="33">
        <v>45980</v>
      </c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 t="s">
        <v>31</v>
      </c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43" t="s">
        <v>102</v>
      </c>
      <c r="E9" s="43"/>
      <c r="F9" s="43"/>
      <c r="G9" s="43"/>
      <c r="H9" s="43"/>
      <c r="I9" s="43"/>
      <c r="J9" s="4">
        <v>70</v>
      </c>
      <c r="K9" s="4">
        <v>75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43</v>
      </c>
    </row>
    <row r="10" spans="2:18" x14ac:dyDescent="0.25">
      <c r="B10" s="6">
        <f>B9+1</f>
        <v>2</v>
      </c>
      <c r="D10" s="43" t="s">
        <v>103</v>
      </c>
      <c r="E10" s="43"/>
      <c r="F10" s="43"/>
      <c r="G10" s="43"/>
      <c r="H10" s="43"/>
      <c r="I10" s="43"/>
      <c r="J10" s="4">
        <v>85</v>
      </c>
      <c r="K10" s="4">
        <v>70</v>
      </c>
      <c r="L10" s="4">
        <v>85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8" si="0">SUM(J10:N10)/5</f>
        <v>48</v>
      </c>
    </row>
    <row r="11" spans="2:18" x14ac:dyDescent="0.25">
      <c r="B11" s="6">
        <f t="shared" ref="B11:B53" si="1">B10+1</f>
        <v>3</v>
      </c>
      <c r="D11" s="43" t="s">
        <v>104</v>
      </c>
      <c r="E11" s="43"/>
      <c r="F11" s="43"/>
      <c r="G11" s="43"/>
      <c r="H11" s="43"/>
      <c r="I11" s="43"/>
      <c r="J11" s="4">
        <v>80</v>
      </c>
      <c r="K11" s="4">
        <v>75</v>
      </c>
      <c r="L11" s="4">
        <v>90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49</v>
      </c>
    </row>
    <row r="12" spans="2:18" x14ac:dyDescent="0.25">
      <c r="B12" s="6">
        <f t="shared" si="1"/>
        <v>4</v>
      </c>
      <c r="D12" s="43" t="s">
        <v>105</v>
      </c>
      <c r="E12" s="43"/>
      <c r="F12" s="43"/>
      <c r="G12" s="43"/>
      <c r="H12" s="43"/>
      <c r="I12" s="43"/>
      <c r="J12" s="4">
        <v>80</v>
      </c>
      <c r="K12" s="4">
        <v>75</v>
      </c>
      <c r="L12" s="4">
        <v>90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49</v>
      </c>
    </row>
    <row r="13" spans="2:18" x14ac:dyDescent="0.25">
      <c r="B13" s="6">
        <f t="shared" si="1"/>
        <v>5</v>
      </c>
      <c r="D13" s="43" t="s">
        <v>106</v>
      </c>
      <c r="E13" s="43"/>
      <c r="F13" s="43"/>
      <c r="G13" s="43"/>
      <c r="H13" s="43"/>
      <c r="I13" s="43"/>
      <c r="J13" s="4">
        <v>70</v>
      </c>
      <c r="K13" s="4">
        <v>70</v>
      </c>
      <c r="L13" s="4">
        <v>70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42</v>
      </c>
    </row>
    <row r="14" spans="2:18" x14ac:dyDescent="0.25">
      <c r="B14" s="6">
        <f t="shared" si="1"/>
        <v>6</v>
      </c>
      <c r="D14" s="43" t="s">
        <v>107</v>
      </c>
      <c r="E14" s="43"/>
      <c r="F14" s="43"/>
      <c r="G14" s="43"/>
      <c r="H14" s="43"/>
      <c r="I14" s="43"/>
      <c r="J14" s="4">
        <v>75</v>
      </c>
      <c r="K14" s="4">
        <v>70</v>
      </c>
      <c r="L14" s="4">
        <v>80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45</v>
      </c>
    </row>
    <row r="15" spans="2:18" x14ac:dyDescent="0.25">
      <c r="B15" s="6">
        <f t="shared" si="1"/>
        <v>7</v>
      </c>
      <c r="D15" s="43" t="s">
        <v>108</v>
      </c>
      <c r="E15" s="43"/>
      <c r="F15" s="43"/>
      <c r="G15" s="43"/>
      <c r="H15" s="43"/>
      <c r="I15" s="43"/>
      <c r="J15" s="4">
        <v>70</v>
      </c>
      <c r="K15" s="4">
        <v>70</v>
      </c>
      <c r="L15" s="4">
        <v>85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45</v>
      </c>
    </row>
    <row r="16" spans="2:18" x14ac:dyDescent="0.25">
      <c r="B16" s="6">
        <f t="shared" si="1"/>
        <v>8</v>
      </c>
      <c r="D16" s="43" t="s">
        <v>109</v>
      </c>
      <c r="E16" s="43"/>
      <c r="F16" s="43"/>
      <c r="G16" s="43"/>
      <c r="H16" s="43"/>
      <c r="I16" s="43"/>
      <c r="J16" s="4">
        <v>80</v>
      </c>
      <c r="K16" s="4">
        <v>75</v>
      </c>
      <c r="L16" s="4">
        <v>90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49</v>
      </c>
    </row>
    <row r="17" spans="2:17" x14ac:dyDescent="0.25">
      <c r="B17" s="6">
        <f t="shared" si="1"/>
        <v>9</v>
      </c>
      <c r="D17" s="43" t="s">
        <v>110</v>
      </c>
      <c r="E17" s="43"/>
      <c r="F17" s="43"/>
      <c r="G17" s="43"/>
      <c r="H17" s="43"/>
      <c r="I17" s="43"/>
      <c r="J17" s="4">
        <v>70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</v>
      </c>
    </row>
    <row r="18" spans="2:17" x14ac:dyDescent="0.25">
      <c r="B18" s="6">
        <f t="shared" si="1"/>
        <v>10</v>
      </c>
      <c r="D18" s="43" t="s">
        <v>111</v>
      </c>
      <c r="E18" s="43"/>
      <c r="F18" s="43"/>
      <c r="G18" s="43"/>
      <c r="H18" s="43"/>
      <c r="I18" s="43"/>
      <c r="J18" s="4">
        <v>75</v>
      </c>
      <c r="K18" s="4">
        <v>70</v>
      </c>
      <c r="L18" s="4">
        <v>70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43</v>
      </c>
    </row>
    <row r="19" spans="2:17" x14ac:dyDescent="0.25">
      <c r="B19" s="6">
        <f t="shared" si="1"/>
        <v>11</v>
      </c>
      <c r="D19" s="43" t="s">
        <v>112</v>
      </c>
      <c r="E19" s="43"/>
      <c r="F19" s="43"/>
      <c r="G19" s="43"/>
      <c r="H19" s="43"/>
      <c r="I19" s="43"/>
      <c r="J19" s="4">
        <v>80</v>
      </c>
      <c r="K19" s="4">
        <v>70</v>
      </c>
      <c r="L19" s="4">
        <v>70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44</v>
      </c>
    </row>
    <row r="20" spans="2:17" x14ac:dyDescent="0.25">
      <c r="B20" s="6">
        <f t="shared" si="1"/>
        <v>12</v>
      </c>
      <c r="D20" s="43" t="s">
        <v>113</v>
      </c>
      <c r="E20" s="43"/>
      <c r="F20" s="43"/>
      <c r="G20" s="43"/>
      <c r="H20" s="43"/>
      <c r="I20" s="43"/>
      <c r="J20" s="4">
        <v>70</v>
      </c>
      <c r="K20" s="4">
        <v>75</v>
      </c>
      <c r="L20" s="4">
        <v>70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43</v>
      </c>
    </row>
    <row r="21" spans="2:17" x14ac:dyDescent="0.25">
      <c r="B21" s="6">
        <f t="shared" si="1"/>
        <v>13</v>
      </c>
      <c r="D21" s="43" t="s">
        <v>114</v>
      </c>
      <c r="E21" s="43"/>
      <c r="F21" s="43"/>
      <c r="G21" s="43"/>
      <c r="H21" s="43"/>
      <c r="I21" s="43"/>
      <c r="J21" s="4">
        <v>80</v>
      </c>
      <c r="K21" s="4">
        <v>70</v>
      </c>
      <c r="L21" s="4">
        <v>70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44</v>
      </c>
    </row>
    <row r="22" spans="2:17" x14ac:dyDescent="0.25">
      <c r="B22" s="6">
        <f t="shared" si="1"/>
        <v>14</v>
      </c>
      <c r="D22" s="43" t="s">
        <v>115</v>
      </c>
      <c r="E22" s="43"/>
      <c r="F22" s="43"/>
      <c r="G22" s="43"/>
      <c r="H22" s="43"/>
      <c r="I22" s="43"/>
      <c r="J22" s="4">
        <v>80</v>
      </c>
      <c r="K22" s="4">
        <v>80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52</v>
      </c>
    </row>
    <row r="23" spans="2:17" x14ac:dyDescent="0.25">
      <c r="B23" s="6">
        <f t="shared" si="1"/>
        <v>15</v>
      </c>
      <c r="D23" s="43" t="s">
        <v>116</v>
      </c>
      <c r="E23" s="43"/>
      <c r="F23" s="43"/>
      <c r="G23" s="43"/>
      <c r="H23" s="43"/>
      <c r="I23" s="43"/>
      <c r="J23" s="4">
        <v>70</v>
      </c>
      <c r="K23" s="4">
        <v>70</v>
      </c>
      <c r="L23" s="4">
        <v>70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42</v>
      </c>
    </row>
    <row r="24" spans="2:17" x14ac:dyDescent="0.25">
      <c r="B24" s="6">
        <f t="shared" si="1"/>
        <v>16</v>
      </c>
      <c r="D24" s="43" t="s">
        <v>117</v>
      </c>
      <c r="E24" s="43"/>
      <c r="F24" s="43"/>
      <c r="G24" s="43"/>
      <c r="H24" s="43"/>
      <c r="I24" s="43"/>
      <c r="J24" s="4">
        <v>90</v>
      </c>
      <c r="K24" s="4">
        <v>80</v>
      </c>
      <c r="L24" s="4">
        <v>90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52</v>
      </c>
    </row>
    <row r="25" spans="2:17" x14ac:dyDescent="0.25">
      <c r="B25" s="6">
        <f t="shared" si="1"/>
        <v>17</v>
      </c>
      <c r="D25" s="43" t="s">
        <v>118</v>
      </c>
      <c r="E25" s="43"/>
      <c r="F25" s="43"/>
      <c r="G25" s="43"/>
      <c r="H25" s="43"/>
      <c r="I25" s="43"/>
      <c r="J25" s="4">
        <v>90</v>
      </c>
      <c r="K25" s="4">
        <v>80</v>
      </c>
      <c r="L25" s="4">
        <v>75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49</v>
      </c>
    </row>
    <row r="26" spans="2:17" x14ac:dyDescent="0.25">
      <c r="B26" s="6">
        <f t="shared" si="1"/>
        <v>18</v>
      </c>
      <c r="C26" s="6"/>
      <c r="D26" s="43" t="s">
        <v>119</v>
      </c>
      <c r="E26" s="43"/>
      <c r="F26" s="43"/>
      <c r="G26" s="43"/>
      <c r="H26" s="43"/>
      <c r="I26" s="43"/>
      <c r="J26" s="4">
        <v>75</v>
      </c>
      <c r="K26" s="4">
        <v>0</v>
      </c>
      <c r="L26" s="4">
        <v>0</v>
      </c>
      <c r="M26" s="4"/>
      <c r="N26" s="4"/>
      <c r="O26" s="4"/>
      <c r="P26" s="4"/>
      <c r="Q26" s="10">
        <f t="shared" si="0"/>
        <v>15</v>
      </c>
    </row>
    <row r="27" spans="2:17" x14ac:dyDescent="0.25">
      <c r="B27" s="6">
        <f t="shared" si="1"/>
        <v>19</v>
      </c>
      <c r="C27" s="6"/>
      <c r="D27" s="43" t="s">
        <v>120</v>
      </c>
      <c r="E27" s="43"/>
      <c r="F27" s="43"/>
      <c r="G27" s="43"/>
      <c r="H27" s="43"/>
      <c r="I27" s="43"/>
      <c r="J27" s="4">
        <v>70</v>
      </c>
      <c r="K27" s="4">
        <v>70</v>
      </c>
      <c r="L27" s="4">
        <v>80</v>
      </c>
      <c r="M27" s="4"/>
      <c r="N27" s="4"/>
      <c r="O27" s="4"/>
      <c r="P27" s="4"/>
      <c r="Q27" s="10">
        <f t="shared" si="0"/>
        <v>44</v>
      </c>
    </row>
    <row r="28" spans="2:17" x14ac:dyDescent="0.25">
      <c r="B28" s="6">
        <f t="shared" si="1"/>
        <v>20</v>
      </c>
      <c r="C28" s="6"/>
      <c r="D28" s="43" t="s">
        <v>121</v>
      </c>
      <c r="E28" s="43"/>
      <c r="F28" s="43"/>
      <c r="G28" s="43"/>
      <c r="H28" s="43"/>
      <c r="I28" s="43"/>
      <c r="J28" s="4">
        <v>90</v>
      </c>
      <c r="K28" s="4">
        <v>75</v>
      </c>
      <c r="L28" s="4">
        <v>90</v>
      </c>
      <c r="M28" s="4"/>
      <c r="N28" s="4"/>
      <c r="O28" s="4"/>
      <c r="P28" s="4"/>
      <c r="Q28" s="10">
        <f t="shared" si="0"/>
        <v>51</v>
      </c>
    </row>
    <row r="29" spans="2:17" x14ac:dyDescent="0.25">
      <c r="B29" s="6">
        <f t="shared" si="1"/>
        <v>21</v>
      </c>
      <c r="C29" s="6"/>
      <c r="D29" s="43" t="s">
        <v>122</v>
      </c>
      <c r="E29" s="43"/>
      <c r="F29" s="43"/>
      <c r="G29" s="43"/>
      <c r="H29" s="43"/>
      <c r="I29" s="43"/>
      <c r="J29" s="4">
        <v>75</v>
      </c>
      <c r="K29" s="4">
        <v>70</v>
      </c>
      <c r="L29" s="4">
        <v>70</v>
      </c>
      <c r="M29" s="4"/>
      <c r="N29" s="4"/>
      <c r="O29" s="4"/>
      <c r="P29" s="4"/>
      <c r="Q29" s="10">
        <f t="shared" si="0"/>
        <v>43</v>
      </c>
    </row>
    <row r="30" spans="2:17" x14ac:dyDescent="0.25">
      <c r="B30" s="6">
        <f t="shared" si="1"/>
        <v>22</v>
      </c>
      <c r="C30" s="6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25">
      <c r="B31" s="6">
        <f t="shared" si="1"/>
        <v>23</v>
      </c>
      <c r="C31" s="6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25">
      <c r="B32" s="6">
        <f t="shared" si="1"/>
        <v>24</v>
      </c>
      <c r="C32" s="6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25">
      <c r="B33" s="6">
        <f t="shared" si="1"/>
        <v>25</v>
      </c>
      <c r="C33" s="6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25">
      <c r="B34" s="6">
        <f t="shared" si="1"/>
        <v>26</v>
      </c>
      <c r="C34" s="6"/>
      <c r="D34" s="43"/>
      <c r="E34" s="43"/>
      <c r="F34" s="43"/>
      <c r="G34" s="43"/>
      <c r="H34" s="43"/>
      <c r="I34" s="43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25">
      <c r="B35" s="6">
        <f t="shared" si="1"/>
        <v>27</v>
      </c>
      <c r="C35" s="6"/>
      <c r="D35" s="43"/>
      <c r="E35" s="43"/>
      <c r="F35" s="43"/>
      <c r="G35" s="43"/>
      <c r="H35" s="43"/>
      <c r="I35" s="43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25">
      <c r="B36" s="6">
        <f t="shared" si="1"/>
        <v>28</v>
      </c>
      <c r="C36" s="6"/>
      <c r="D36" s="43"/>
      <c r="E36" s="43"/>
      <c r="F36" s="43"/>
      <c r="G36" s="43"/>
      <c r="H36" s="43"/>
      <c r="I36" s="43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25">
      <c r="B37" s="6">
        <f t="shared" si="1"/>
        <v>29</v>
      </c>
      <c r="C37" s="6"/>
      <c r="D37" s="43"/>
      <c r="E37" s="43"/>
      <c r="F37" s="43"/>
      <c r="G37" s="43"/>
      <c r="H37" s="43"/>
      <c r="I37" s="43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25">
      <c r="B38" s="6">
        <f t="shared" si="1"/>
        <v>30</v>
      </c>
      <c r="C38" s="6"/>
      <c r="D38" s="43"/>
      <c r="E38" s="43"/>
      <c r="F38" s="43"/>
      <c r="G38" s="43"/>
      <c r="H38" s="43"/>
      <c r="I38" s="43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25">
      <c r="B39" s="6">
        <f t="shared" si="1"/>
        <v>31</v>
      </c>
      <c r="C39" s="6"/>
      <c r="D39" s="43"/>
      <c r="E39" s="43"/>
      <c r="F39" s="43"/>
      <c r="G39" s="43"/>
      <c r="H39" s="43"/>
      <c r="I39" s="43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ref="Q46:Q48" si="2">SUM(J46:P46)/7</f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21</v>
      </c>
      <c r="K54" s="11">
        <f t="shared" ref="K54:P54" si="4">COUNTIF(K9:K53,"&gt;=70")</f>
        <v>19</v>
      </c>
      <c r="L54" s="11">
        <f t="shared" si="4"/>
        <v>19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2</v>
      </c>
      <c r="L55" s="12">
        <f t="shared" si="6"/>
        <v>2</v>
      </c>
      <c r="M55" s="12">
        <f t="shared" si="6"/>
        <v>17</v>
      </c>
      <c r="N55" s="12">
        <f t="shared" si="6"/>
        <v>17</v>
      </c>
      <c r="O55" s="12">
        <f t="shared" si="6"/>
        <v>17</v>
      </c>
      <c r="P55" s="12">
        <f t="shared" si="6"/>
        <v>17</v>
      </c>
      <c r="Q55" s="12">
        <f t="shared" si="6"/>
        <v>38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21</v>
      </c>
      <c r="K56" s="12">
        <f t="shared" ref="K56:Q56" si="7">COUNT(K9:K53)</f>
        <v>21</v>
      </c>
      <c r="L56" s="12">
        <f t="shared" si="7"/>
        <v>21</v>
      </c>
      <c r="M56" s="12">
        <f t="shared" si="7"/>
        <v>17</v>
      </c>
      <c r="N56" s="12">
        <f t="shared" si="7"/>
        <v>17</v>
      </c>
      <c r="O56" s="12">
        <f t="shared" si="7"/>
        <v>17</v>
      </c>
      <c r="P56" s="12">
        <f t="shared" si="7"/>
        <v>17</v>
      </c>
      <c r="Q56" s="12">
        <f t="shared" si="7"/>
        <v>38</v>
      </c>
    </row>
    <row r="57" spans="2:17" x14ac:dyDescent="0.25">
      <c r="C57" s="20"/>
      <c r="D57" s="20"/>
      <c r="E57" s="1"/>
      <c r="H57" s="40" t="s">
        <v>16</v>
      </c>
      <c r="I57" s="40"/>
      <c r="J57" s="13">
        <f>J54/J56</f>
        <v>1</v>
      </c>
      <c r="K57" s="14">
        <f t="shared" ref="K57:Q57" si="8">K54/K56</f>
        <v>0.90476190476190477</v>
      </c>
      <c r="L57" s="14">
        <f t="shared" si="8"/>
        <v>0.90476190476190477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>
        <f>J55/J56</f>
        <v>0</v>
      </c>
      <c r="K58" s="13">
        <f t="shared" ref="K58:Q58" si="9">K55/K56</f>
        <v>9.5238095238095233E-2</v>
      </c>
      <c r="L58" s="14">
        <f t="shared" si="9"/>
        <v>9.5238095238095233E-2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zoomScaleNormal="100" workbookViewId="0">
      <selection activeCell="T16" sqref="T1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8" t="s">
        <v>9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</row>
    <row r="3" spans="2:18" x14ac:dyDescent="0.25">
      <c r="C3" s="37" t="s">
        <v>8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1"/>
      <c r="R3" s="1"/>
    </row>
    <row r="4" spans="2:18" x14ac:dyDescent="0.25">
      <c r="C4" t="s">
        <v>0</v>
      </c>
      <c r="D4" s="42"/>
      <c r="E4" s="42"/>
      <c r="F4" s="42"/>
      <c r="G4" s="42"/>
      <c r="I4" t="s">
        <v>1</v>
      </c>
      <c r="J4" s="32"/>
      <c r="K4" s="32"/>
      <c r="M4" t="s">
        <v>2</v>
      </c>
      <c r="N4" s="33"/>
      <c r="O4" s="33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32"/>
      <c r="E6" s="32"/>
      <c r="F6" s="32"/>
      <c r="G6" s="32"/>
      <c r="I6" s="20" t="s">
        <v>22</v>
      </c>
      <c r="J6" s="20"/>
      <c r="K6" s="36" t="s">
        <v>24</v>
      </c>
      <c r="L6" s="36"/>
      <c r="M6" s="36"/>
      <c r="N6" s="36"/>
      <c r="O6" s="36"/>
      <c r="P6" s="36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34" t="s">
        <v>5</v>
      </c>
      <c r="E8" s="34"/>
      <c r="F8" s="34"/>
      <c r="G8" s="34"/>
      <c r="H8" s="34"/>
      <c r="I8" s="3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D9" s="25"/>
      <c r="E9" s="26"/>
      <c r="F9" s="26"/>
      <c r="G9" s="26"/>
      <c r="H9" s="26"/>
      <c r="I9" s="27"/>
      <c r="J9" s="4"/>
      <c r="K9" s="4"/>
      <c r="L9" s="4"/>
      <c r="M9" s="4"/>
      <c r="N9" s="4"/>
      <c r="O9" s="4"/>
      <c r="P9" s="4"/>
      <c r="Q9" s="10">
        <f>SUM(J9:N9)/5</f>
        <v>0</v>
      </c>
    </row>
    <row r="10" spans="2:18" x14ac:dyDescent="0.25">
      <c r="B10" s="6">
        <f>B9+1</f>
        <v>2</v>
      </c>
      <c r="D10" s="25"/>
      <c r="E10" s="26"/>
      <c r="F10" s="26"/>
      <c r="G10" s="26"/>
      <c r="H10" s="26"/>
      <c r="I10" s="27"/>
      <c r="J10" s="4"/>
      <c r="K10" s="4"/>
      <c r="L10" s="4"/>
      <c r="M10" s="4"/>
      <c r="N10" s="4"/>
      <c r="O10" s="4"/>
      <c r="P10" s="4"/>
      <c r="Q10" s="10">
        <f t="shared" ref="Q10:Q14" si="0">SUM(J10:N10)/5</f>
        <v>0</v>
      </c>
    </row>
    <row r="11" spans="2:18" x14ac:dyDescent="0.25">
      <c r="B11" s="6">
        <f t="shared" ref="B11:B53" si="1">B10+1</f>
        <v>3</v>
      </c>
      <c r="D11" s="25"/>
      <c r="E11" s="26"/>
      <c r="F11" s="26"/>
      <c r="G11" s="26"/>
      <c r="H11" s="26"/>
      <c r="I11" s="27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25">
      <c r="B12" s="6">
        <f t="shared" si="1"/>
        <v>4</v>
      </c>
      <c r="D12" s="25"/>
      <c r="E12" s="26"/>
      <c r="F12" s="26"/>
      <c r="G12" s="26"/>
      <c r="H12" s="26"/>
      <c r="I12" s="27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25">
      <c r="B13" s="6">
        <f t="shared" si="1"/>
        <v>5</v>
      </c>
      <c r="D13" s="25"/>
      <c r="E13" s="26"/>
      <c r="F13" s="26"/>
      <c r="G13" s="26"/>
      <c r="H13" s="26"/>
      <c r="I13" s="27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25">
      <c r="B14" s="6">
        <f t="shared" si="1"/>
        <v>6</v>
      </c>
      <c r="D14" s="25"/>
      <c r="E14" s="26"/>
      <c r="F14" s="26"/>
      <c r="G14" s="26"/>
      <c r="H14" s="26"/>
      <c r="I14" s="27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25">
      <c r="B15" s="6">
        <f t="shared" si="1"/>
        <v>7</v>
      </c>
      <c r="D15" s="25"/>
      <c r="E15" s="26"/>
      <c r="F15" s="26"/>
      <c r="G15" s="26"/>
      <c r="H15" s="26"/>
      <c r="I15" s="27"/>
      <c r="J15" s="4"/>
      <c r="K15" s="4"/>
      <c r="L15" s="4"/>
      <c r="M15" s="4"/>
      <c r="N15" s="4"/>
      <c r="O15" s="4"/>
      <c r="P15" s="4"/>
      <c r="Q15" s="10">
        <f t="shared" ref="Q15:Q48" si="2">SUM(J15:P15)/7</f>
        <v>0</v>
      </c>
    </row>
    <row r="16" spans="2:18" x14ac:dyDescent="0.25">
      <c r="B16" s="6">
        <f t="shared" si="1"/>
        <v>8</v>
      </c>
      <c r="D16" s="25"/>
      <c r="E16" s="26"/>
      <c r="F16" s="26"/>
      <c r="G16" s="26"/>
      <c r="H16" s="26"/>
      <c r="I16" s="27"/>
      <c r="J16" s="4"/>
      <c r="K16" s="4"/>
      <c r="L16" s="4"/>
      <c r="M16" s="4"/>
      <c r="N16" s="4"/>
      <c r="O16" s="4"/>
      <c r="P16" s="4"/>
      <c r="Q16" s="10">
        <f t="shared" si="2"/>
        <v>0</v>
      </c>
    </row>
    <row r="17" spans="2:17" x14ac:dyDescent="0.25">
      <c r="B17" s="6">
        <f t="shared" si="1"/>
        <v>9</v>
      </c>
      <c r="D17" s="25"/>
      <c r="E17" s="26"/>
      <c r="F17" s="26"/>
      <c r="G17" s="26"/>
      <c r="H17" s="26"/>
      <c r="I17" s="27"/>
      <c r="J17" s="4"/>
      <c r="K17" s="4"/>
      <c r="L17" s="4"/>
      <c r="M17" s="4"/>
      <c r="N17" s="4"/>
      <c r="O17" s="4"/>
      <c r="P17" s="4"/>
      <c r="Q17" s="10">
        <f t="shared" si="2"/>
        <v>0</v>
      </c>
    </row>
    <row r="18" spans="2:17" x14ac:dyDescent="0.25">
      <c r="B18" s="6">
        <f t="shared" si="1"/>
        <v>10</v>
      </c>
      <c r="D18" s="25"/>
      <c r="E18" s="26"/>
      <c r="F18" s="26"/>
      <c r="G18" s="26"/>
      <c r="H18" s="26"/>
      <c r="I18" s="27"/>
      <c r="J18" s="4"/>
      <c r="K18" s="4"/>
      <c r="L18" s="4"/>
      <c r="M18" s="4"/>
      <c r="N18" s="4"/>
      <c r="O18" s="4"/>
      <c r="P18" s="4"/>
      <c r="Q18" s="10">
        <f t="shared" si="2"/>
        <v>0</v>
      </c>
    </row>
    <row r="19" spans="2:17" x14ac:dyDescent="0.25">
      <c r="B19" s="6">
        <f t="shared" si="1"/>
        <v>11</v>
      </c>
      <c r="D19" s="25"/>
      <c r="E19" s="26"/>
      <c r="F19" s="26"/>
      <c r="G19" s="26"/>
      <c r="H19" s="26"/>
      <c r="I19" s="27"/>
      <c r="J19" s="4"/>
      <c r="K19" s="4"/>
      <c r="L19" s="4"/>
      <c r="M19" s="4"/>
      <c r="N19" s="4"/>
      <c r="O19" s="4"/>
      <c r="P19" s="4"/>
      <c r="Q19" s="10">
        <f t="shared" si="2"/>
        <v>0</v>
      </c>
    </row>
    <row r="20" spans="2:17" x14ac:dyDescent="0.25">
      <c r="B20" s="6">
        <f t="shared" si="1"/>
        <v>12</v>
      </c>
      <c r="D20" s="25"/>
      <c r="E20" s="26"/>
      <c r="F20" s="26"/>
      <c r="G20" s="26"/>
      <c r="H20" s="26"/>
      <c r="I20" s="27"/>
      <c r="J20" s="4"/>
      <c r="K20" s="4"/>
      <c r="L20" s="4"/>
      <c r="M20" s="4"/>
      <c r="N20" s="4"/>
      <c r="O20" s="4"/>
      <c r="P20" s="4"/>
      <c r="Q20" s="10">
        <f t="shared" si="2"/>
        <v>0</v>
      </c>
    </row>
    <row r="21" spans="2:17" x14ac:dyDescent="0.25">
      <c r="B21" s="6">
        <f t="shared" si="1"/>
        <v>13</v>
      </c>
      <c r="D21" s="25"/>
      <c r="E21" s="26"/>
      <c r="F21" s="26"/>
      <c r="G21" s="26"/>
      <c r="H21" s="26"/>
      <c r="I21" s="27"/>
      <c r="J21" s="4"/>
      <c r="K21" s="4"/>
      <c r="L21" s="4"/>
      <c r="M21" s="4"/>
      <c r="N21" s="4"/>
      <c r="O21" s="4"/>
      <c r="P21" s="4"/>
      <c r="Q21" s="10">
        <f t="shared" si="2"/>
        <v>0</v>
      </c>
    </row>
    <row r="22" spans="2:17" x14ac:dyDescent="0.25">
      <c r="B22" s="6">
        <f t="shared" si="1"/>
        <v>14</v>
      </c>
      <c r="D22" s="25"/>
      <c r="E22" s="26"/>
      <c r="F22" s="26"/>
      <c r="G22" s="26"/>
      <c r="H22" s="26"/>
      <c r="I22" s="27"/>
      <c r="J22" s="4"/>
      <c r="K22" s="4"/>
      <c r="L22" s="4"/>
      <c r="M22" s="4"/>
      <c r="N22" s="4"/>
      <c r="O22" s="4"/>
      <c r="P22" s="4"/>
      <c r="Q22" s="10">
        <f t="shared" si="2"/>
        <v>0</v>
      </c>
    </row>
    <row r="23" spans="2:17" x14ac:dyDescent="0.25">
      <c r="B23" s="6">
        <f t="shared" si="1"/>
        <v>15</v>
      </c>
      <c r="D23" s="25"/>
      <c r="E23" s="26"/>
      <c r="F23" s="26"/>
      <c r="G23" s="26"/>
      <c r="H23" s="26"/>
      <c r="I23" s="27"/>
      <c r="J23" s="4"/>
      <c r="K23" s="4"/>
      <c r="L23" s="4"/>
      <c r="M23" s="4"/>
      <c r="N23" s="4"/>
      <c r="O23" s="4"/>
      <c r="P23" s="4"/>
      <c r="Q23" s="10">
        <f t="shared" si="2"/>
        <v>0</v>
      </c>
    </row>
    <row r="24" spans="2:17" x14ac:dyDescent="0.25">
      <c r="B24" s="6">
        <f t="shared" si="1"/>
        <v>16</v>
      </c>
      <c r="D24" s="25"/>
      <c r="E24" s="26"/>
      <c r="F24" s="26"/>
      <c r="G24" s="26"/>
      <c r="H24" s="26"/>
      <c r="I24" s="27"/>
      <c r="J24" s="4"/>
      <c r="K24" s="4"/>
      <c r="L24" s="4"/>
      <c r="M24" s="4"/>
      <c r="N24" s="4"/>
      <c r="O24" s="4"/>
      <c r="P24" s="4"/>
      <c r="Q24" s="10">
        <f t="shared" si="2"/>
        <v>0</v>
      </c>
    </row>
    <row r="25" spans="2:17" x14ac:dyDescent="0.25">
      <c r="B25" s="6">
        <f t="shared" si="1"/>
        <v>17</v>
      </c>
      <c r="C25" s="6"/>
      <c r="D25" s="25"/>
      <c r="E25" s="26"/>
      <c r="F25" s="26"/>
      <c r="G25" s="26"/>
      <c r="H25" s="26"/>
      <c r="I25" s="27"/>
      <c r="J25" s="4"/>
      <c r="K25" s="4"/>
      <c r="L25" s="4"/>
      <c r="M25" s="4"/>
      <c r="N25" s="4"/>
      <c r="O25" s="4"/>
      <c r="P25" s="4"/>
      <c r="Q25" s="10">
        <f t="shared" si="2"/>
        <v>0</v>
      </c>
    </row>
    <row r="26" spans="2:17" x14ac:dyDescent="0.25">
      <c r="B26" s="6">
        <f t="shared" si="1"/>
        <v>18</v>
      </c>
      <c r="C26" s="6"/>
      <c r="D26" s="25"/>
      <c r="E26" s="26"/>
      <c r="F26" s="26"/>
      <c r="G26" s="26"/>
      <c r="H26" s="26"/>
      <c r="I26" s="27"/>
      <c r="J26" s="4"/>
      <c r="K26" s="4"/>
      <c r="L26" s="4"/>
      <c r="M26" s="4"/>
      <c r="N26" s="4"/>
      <c r="O26" s="4"/>
      <c r="P26" s="4"/>
      <c r="Q26" s="10">
        <f t="shared" si="2"/>
        <v>0</v>
      </c>
    </row>
    <row r="27" spans="2:17" x14ac:dyDescent="0.25">
      <c r="B27" s="6">
        <f t="shared" si="1"/>
        <v>19</v>
      </c>
      <c r="C27" s="6"/>
      <c r="D27" s="25"/>
      <c r="E27" s="26"/>
      <c r="F27" s="26"/>
      <c r="G27" s="26"/>
      <c r="H27" s="26"/>
      <c r="I27" s="27"/>
      <c r="J27" s="4"/>
      <c r="K27" s="4"/>
      <c r="L27" s="4"/>
      <c r="M27" s="4"/>
      <c r="N27" s="4"/>
      <c r="O27" s="4"/>
      <c r="P27" s="4"/>
      <c r="Q27" s="10">
        <f t="shared" si="2"/>
        <v>0</v>
      </c>
    </row>
    <row r="28" spans="2:17" x14ac:dyDescent="0.25">
      <c r="B28" s="6">
        <f t="shared" si="1"/>
        <v>20</v>
      </c>
      <c r="C28" s="6"/>
      <c r="D28" s="25"/>
      <c r="E28" s="26"/>
      <c r="F28" s="26"/>
      <c r="G28" s="26"/>
      <c r="H28" s="26"/>
      <c r="I28" s="27"/>
      <c r="J28" s="4"/>
      <c r="K28" s="4"/>
      <c r="L28" s="4"/>
      <c r="M28" s="4"/>
      <c r="N28" s="4"/>
      <c r="O28" s="4"/>
      <c r="P28" s="4"/>
      <c r="Q28" s="10">
        <f t="shared" si="2"/>
        <v>0</v>
      </c>
    </row>
    <row r="29" spans="2:17" x14ac:dyDescent="0.25">
      <c r="B29" s="6">
        <f t="shared" si="1"/>
        <v>21</v>
      </c>
      <c r="C29" s="6"/>
      <c r="D29" s="25"/>
      <c r="E29" s="26"/>
      <c r="F29" s="26"/>
      <c r="G29" s="26"/>
      <c r="H29" s="26"/>
      <c r="I29" s="27"/>
      <c r="J29" s="4"/>
      <c r="K29" s="4"/>
      <c r="L29" s="4"/>
      <c r="M29" s="4"/>
      <c r="N29" s="4"/>
      <c r="O29" s="4"/>
      <c r="P29" s="4"/>
      <c r="Q29" s="10">
        <f t="shared" si="2"/>
        <v>0</v>
      </c>
    </row>
    <row r="30" spans="2:17" x14ac:dyDescent="0.25">
      <c r="B30" s="6">
        <f t="shared" si="1"/>
        <v>22</v>
      </c>
      <c r="C30" s="6"/>
      <c r="D30" s="43"/>
      <c r="E30" s="43"/>
      <c r="F30" s="43"/>
      <c r="G30" s="43"/>
      <c r="H30" s="43"/>
      <c r="I30" s="43"/>
      <c r="J30" s="4"/>
      <c r="K30" s="4"/>
      <c r="L30" s="4"/>
      <c r="M30" s="4"/>
      <c r="N30" s="4"/>
      <c r="O30" s="4"/>
      <c r="P30" s="4"/>
      <c r="Q30" s="10">
        <f t="shared" si="2"/>
        <v>0</v>
      </c>
    </row>
    <row r="31" spans="2:17" x14ac:dyDescent="0.25">
      <c r="B31" s="6">
        <f t="shared" si="1"/>
        <v>23</v>
      </c>
      <c r="C31" s="6"/>
      <c r="D31" s="43"/>
      <c r="E31" s="43"/>
      <c r="F31" s="43"/>
      <c r="G31" s="43"/>
      <c r="H31" s="43"/>
      <c r="I31" s="43"/>
      <c r="J31" s="4"/>
      <c r="K31" s="4"/>
      <c r="L31" s="4"/>
      <c r="M31" s="4"/>
      <c r="N31" s="4"/>
      <c r="O31" s="4"/>
      <c r="P31" s="4"/>
      <c r="Q31" s="10">
        <f t="shared" si="2"/>
        <v>0</v>
      </c>
    </row>
    <row r="32" spans="2:17" x14ac:dyDescent="0.25">
      <c r="B32" s="6">
        <f t="shared" si="1"/>
        <v>24</v>
      </c>
      <c r="C32" s="6"/>
      <c r="D32" s="43"/>
      <c r="E32" s="43"/>
      <c r="F32" s="43"/>
      <c r="G32" s="43"/>
      <c r="H32" s="43"/>
      <c r="I32" s="43"/>
      <c r="J32" s="4"/>
      <c r="K32" s="4"/>
      <c r="L32" s="4"/>
      <c r="M32" s="4"/>
      <c r="N32" s="4"/>
      <c r="O32" s="4"/>
      <c r="P32" s="4"/>
      <c r="Q32" s="10">
        <f t="shared" si="2"/>
        <v>0</v>
      </c>
    </row>
    <row r="33" spans="2:17" x14ac:dyDescent="0.25">
      <c r="B33" s="6">
        <f t="shared" si="1"/>
        <v>25</v>
      </c>
      <c r="C33" s="6"/>
      <c r="D33" s="43"/>
      <c r="E33" s="43"/>
      <c r="F33" s="43"/>
      <c r="G33" s="43"/>
      <c r="H33" s="43"/>
      <c r="I33" s="43"/>
      <c r="J33" s="4"/>
      <c r="K33" s="4"/>
      <c r="L33" s="4"/>
      <c r="M33" s="4"/>
      <c r="N33" s="4"/>
      <c r="O33" s="4"/>
      <c r="P33" s="4"/>
      <c r="Q33" s="10">
        <f t="shared" si="2"/>
        <v>0</v>
      </c>
    </row>
    <row r="34" spans="2:17" x14ac:dyDescent="0.25">
      <c r="B34" s="6">
        <f t="shared" si="1"/>
        <v>26</v>
      </c>
      <c r="C34" s="6"/>
      <c r="D34" s="21"/>
      <c r="E34" s="21"/>
      <c r="F34" s="21"/>
      <c r="G34" s="21"/>
      <c r="H34" s="21"/>
      <c r="I34" s="21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25">
      <c r="B35" s="6">
        <f t="shared" si="1"/>
        <v>27</v>
      </c>
      <c r="C35" s="6"/>
      <c r="D35" s="21"/>
      <c r="E35" s="21"/>
      <c r="F35" s="21"/>
      <c r="G35" s="21"/>
      <c r="H35" s="21"/>
      <c r="I35" s="21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25">
      <c r="B36" s="6">
        <f t="shared" si="1"/>
        <v>28</v>
      </c>
      <c r="C36" s="6"/>
      <c r="D36" s="21"/>
      <c r="E36" s="21"/>
      <c r="F36" s="21"/>
      <c r="G36" s="21"/>
      <c r="H36" s="21"/>
      <c r="I36" s="21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25">
      <c r="B37" s="6">
        <f t="shared" si="1"/>
        <v>29</v>
      </c>
      <c r="C37" s="6"/>
      <c r="D37" s="21"/>
      <c r="E37" s="21"/>
      <c r="F37" s="21"/>
      <c r="G37" s="21"/>
      <c r="H37" s="21"/>
      <c r="I37" s="21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25">
      <c r="B38" s="6">
        <f t="shared" si="1"/>
        <v>30</v>
      </c>
      <c r="C38" s="6"/>
      <c r="D38" s="21"/>
      <c r="E38" s="21"/>
      <c r="F38" s="21"/>
      <c r="G38" s="21"/>
      <c r="H38" s="21"/>
      <c r="I38" s="21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25">
      <c r="B39" s="6">
        <f t="shared" si="1"/>
        <v>31</v>
      </c>
      <c r="C39" s="6"/>
      <c r="D39" s="21"/>
      <c r="E39" s="21"/>
      <c r="F39" s="21"/>
      <c r="G39" s="21"/>
      <c r="H39" s="21"/>
      <c r="I39" s="21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25">
      <c r="B40" s="6">
        <f t="shared" si="1"/>
        <v>32</v>
      </c>
      <c r="C40" s="6"/>
      <c r="D40" s="21"/>
      <c r="E40" s="21"/>
      <c r="F40" s="21"/>
      <c r="G40" s="21"/>
      <c r="H40" s="21"/>
      <c r="I40" s="21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25">
      <c r="B41" s="6">
        <f t="shared" si="1"/>
        <v>33</v>
      </c>
      <c r="C41" s="6"/>
      <c r="D41" s="21"/>
      <c r="E41" s="21"/>
      <c r="F41" s="21"/>
      <c r="G41" s="21"/>
      <c r="H41" s="21"/>
      <c r="I41" s="21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25">
      <c r="B42" s="6">
        <f t="shared" si="1"/>
        <v>34</v>
      </c>
      <c r="C42" s="6"/>
      <c r="D42" s="21"/>
      <c r="E42" s="21"/>
      <c r="F42" s="21"/>
      <c r="G42" s="21"/>
      <c r="H42" s="21"/>
      <c r="I42" s="21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25">
      <c r="B43" s="6">
        <f t="shared" si="1"/>
        <v>35</v>
      </c>
      <c r="C43" s="6"/>
      <c r="D43" s="21"/>
      <c r="E43" s="21"/>
      <c r="F43" s="21"/>
      <c r="G43" s="21"/>
      <c r="H43" s="21"/>
      <c r="I43" s="21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25">
      <c r="B44" s="6">
        <f t="shared" si="1"/>
        <v>36</v>
      </c>
      <c r="C44" s="6"/>
      <c r="D44" s="21"/>
      <c r="E44" s="21"/>
      <c r="F44" s="21"/>
      <c r="G44" s="21"/>
      <c r="H44" s="21"/>
      <c r="I44" s="21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25">
      <c r="B45" s="6">
        <f t="shared" si="1"/>
        <v>37</v>
      </c>
      <c r="C45" s="7"/>
      <c r="D45" s="21"/>
      <c r="E45" s="21"/>
      <c r="F45" s="21"/>
      <c r="G45" s="21"/>
      <c r="H45" s="21"/>
      <c r="I45" s="21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25">
      <c r="B46" s="6">
        <f t="shared" si="1"/>
        <v>38</v>
      </c>
      <c r="C46" s="7"/>
      <c r="D46" s="21"/>
      <c r="E46" s="21"/>
      <c r="F46" s="21"/>
      <c r="G46" s="21"/>
      <c r="H46" s="21"/>
      <c r="I46" s="21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25">
      <c r="B47" s="6">
        <f t="shared" si="1"/>
        <v>39</v>
      </c>
      <c r="C47" s="7"/>
      <c r="D47" s="21"/>
      <c r="E47" s="21"/>
      <c r="F47" s="21"/>
      <c r="G47" s="21"/>
      <c r="H47" s="21"/>
      <c r="I47" s="21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25">
      <c r="B48" s="6">
        <f t="shared" si="1"/>
        <v>40</v>
      </c>
      <c r="C48" s="7"/>
      <c r="D48" s="21"/>
      <c r="E48" s="21"/>
      <c r="F48" s="21"/>
      <c r="G48" s="21"/>
      <c r="H48" s="21"/>
      <c r="I48" s="21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25">
      <c r="B49" s="6">
        <f t="shared" si="1"/>
        <v>41</v>
      </c>
      <c r="C49" s="7"/>
      <c r="D49" s="21"/>
      <c r="E49" s="21"/>
      <c r="F49" s="21"/>
      <c r="G49" s="21"/>
      <c r="H49" s="21"/>
      <c r="I49" s="21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25">
      <c r="B50" s="6">
        <f t="shared" si="1"/>
        <v>42</v>
      </c>
      <c r="C50" s="7"/>
      <c r="D50" s="21"/>
      <c r="E50" s="21"/>
      <c r="F50" s="21"/>
      <c r="G50" s="21"/>
      <c r="H50" s="21"/>
      <c r="I50" s="21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25">
      <c r="B51" s="6">
        <f t="shared" si="1"/>
        <v>43</v>
      </c>
      <c r="C51" s="7"/>
      <c r="D51" s="21"/>
      <c r="E51" s="21"/>
      <c r="F51" s="21"/>
      <c r="G51" s="21"/>
      <c r="H51" s="21"/>
      <c r="I51" s="21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25">
      <c r="B52" s="6">
        <f t="shared" si="1"/>
        <v>44</v>
      </c>
      <c r="C52" s="7"/>
      <c r="D52" s="21"/>
      <c r="E52" s="21"/>
      <c r="F52" s="21"/>
      <c r="G52" s="21"/>
      <c r="H52" s="21"/>
      <c r="I52" s="21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25">
      <c r="B53" s="6">
        <f t="shared" si="1"/>
        <v>45</v>
      </c>
      <c r="C53" s="3"/>
      <c r="D53" s="22"/>
      <c r="E53" s="23"/>
      <c r="F53" s="23"/>
      <c r="G53" s="23"/>
      <c r="H53" s="23"/>
      <c r="I53" s="24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25">
      <c r="C54" s="20"/>
      <c r="D54" s="20"/>
      <c r="E54" s="1"/>
      <c r="H54" s="38" t="s">
        <v>19</v>
      </c>
      <c r="I54" s="38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25">
      <c r="C55" s="20"/>
      <c r="D55" s="20"/>
      <c r="E55" s="8"/>
      <c r="H55" s="39" t="s">
        <v>20</v>
      </c>
      <c r="I55" s="39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45</v>
      </c>
    </row>
    <row r="56" spans="2:17" x14ac:dyDescent="0.25">
      <c r="C56" s="20"/>
      <c r="D56" s="20"/>
      <c r="E56" s="20"/>
      <c r="H56" s="39" t="s">
        <v>21</v>
      </c>
      <c r="I56" s="39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45</v>
      </c>
    </row>
    <row r="57" spans="2:17" x14ac:dyDescent="0.25">
      <c r="C57" s="20"/>
      <c r="D57" s="20"/>
      <c r="E57" s="1"/>
      <c r="H57" s="40" t="s">
        <v>16</v>
      </c>
      <c r="I57" s="40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</row>
    <row r="58" spans="2:17" x14ac:dyDescent="0.25">
      <c r="C58" s="20"/>
      <c r="D58" s="20"/>
      <c r="E58" s="1"/>
      <c r="H58" s="40" t="s">
        <v>17</v>
      </c>
      <c r="I58" s="40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</row>
    <row r="59" spans="2:17" x14ac:dyDescent="0.25">
      <c r="C59" s="20"/>
      <c r="D59" s="20"/>
      <c r="E59" s="8"/>
    </row>
    <row r="60" spans="2:17" x14ac:dyDescent="0.25">
      <c r="C60" s="1"/>
      <c r="D60" s="1"/>
      <c r="E60" s="8"/>
    </row>
    <row r="61" spans="2:17" x14ac:dyDescent="0.25">
      <c r="J61" s="41"/>
      <c r="K61" s="41"/>
      <c r="L61" s="41"/>
      <c r="M61" s="41"/>
      <c r="N61" s="41"/>
      <c r="O61" s="41"/>
      <c r="P61" s="41"/>
    </row>
    <row r="62" spans="2:17" x14ac:dyDescent="0.25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Asesoria Empresarial RAVA ramos villegas</cp:lastModifiedBy>
  <cp:lastPrinted>2023-03-21T15:13:53Z</cp:lastPrinted>
  <dcterms:created xsi:type="dcterms:W3CDTF">2023-03-14T19:16:59Z</dcterms:created>
  <dcterms:modified xsi:type="dcterms:W3CDTF">2025-12-11T17:51:07Z</dcterms:modified>
</cp:coreProperties>
</file>