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D7F3039B-B33F-4ADE-A9F5-0EFD9BD7595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1" l="1"/>
  <c r="B23" i="11"/>
  <c r="D22" i="11"/>
  <c r="B22" i="11"/>
  <c r="D21" i="11"/>
  <c r="B21" i="11"/>
  <c r="D20" i="11"/>
  <c r="B20" i="11"/>
  <c r="H8" i="11"/>
  <c r="C7" i="11"/>
  <c r="B35" i="11" s="1"/>
  <c r="E5" i="11"/>
  <c r="D23" i="10"/>
  <c r="B23" i="10"/>
  <c r="D22" i="10"/>
  <c r="B22" i="10"/>
  <c r="D21" i="10"/>
  <c r="B21" i="10"/>
  <c r="D20" i="10"/>
  <c r="B20" i="10"/>
  <c r="H8" i="10"/>
  <c r="C7" i="10"/>
  <c r="B35" i="10" s="1"/>
  <c r="E5" i="10"/>
  <c r="B21" i="7"/>
  <c r="B22" i="7"/>
  <c r="B23" i="7"/>
  <c r="B20" i="7"/>
  <c r="D23" i="7"/>
  <c r="D22" i="7"/>
  <c r="D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7B10571-75C4-4245-8E7B-8FF80E5F31E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F6492126-3D7D-4C2F-A577-B7E5CDF5B76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<sst xmlns="http://schemas.openxmlformats.org/spreadsheetml/2006/main" count="113" uniqueCount="42">
  <si>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</si>
  <si>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</si>
  <si>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</si>
  <si>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</si>
  <si>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</si>
  <si>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</si>
  <si>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</si>
  <si>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</si>
  <si>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</si>
  <si>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</si>
  <si>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</si>
  <si>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</si>
  <si>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</si>
  <si>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</si>
  <si>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</si>
  <si>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</si>
  <si>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</si>
  <si>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</si>
  <si>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</si>
  <si>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</si>
  <si>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</si>
  <si>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</si>
  <si>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</si>
  <si>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</si>
  <si>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</si>
  <si>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</si>
  <si>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AGO-DIC/2025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</si>
  <si>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</si>
  <si>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</si>
  <si>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FRANCISCO JOSÉ GÓMEZ MARÍN</t>
  </si>
  <si>
    <t>GESTION ACADÉMICA (IMPARTICIÓN DE MATERIA EN SEGUNDA LENGUA)</t>
  </si>
  <si>
    <t>REFORZAR EL APRENDIZAJE DE UNA SEGUNDA LENGUA (INGLÉS) POR LOS ALUMNOS A TRAVÉS DE SU USO EN UNA MATERIA DE SU RETICULA</t>
  </si>
  <si>
    <t>Preparación de clases y materiales para la materia Taller de Investigación II en inglés.</t>
  </si>
  <si>
    <t>Elaboración, aplicación de tareas en inglés</t>
  </si>
  <si>
    <t xml:space="preserve">al menos una hora a la semana se habla y se lee en inglés, lectura y traducción de textos en inglés </t>
  </si>
  <si>
    <t>revisión de trabajos en inglés</t>
  </si>
  <si>
    <t>MIA. Octavio Obil Martínez</t>
  </si>
  <si>
    <t>25-08/25 AL 12-12/25</t>
  </si>
  <si>
    <t>Materiales, presentaciones, documentos</t>
  </si>
  <si>
    <t>Tareas en inglés</t>
  </si>
  <si>
    <t>Formatos, calificaciones</t>
  </si>
  <si>
    <t>Fotos, videos, listas de asistencia, 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</si>
</sst>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C3117238-EB8D-41D5-AFD7-C20CBCA6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8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0F0AB0-DC1A-4CD2-BE77-FE7699339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870" y="217170"/>
          <a:ext cx="826937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F27849AC-370E-45DB-8006-CFE37CED5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BFDE32-63B0-4D0A-BF7E-438EB1B2F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755" y="219075"/>
          <a:ext cx="794552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60" zoomScaleNormal="160" zoomScaleSheetLayoutView="160" workbookViewId="0">
      <selection activeCell="C10" sqref="C10:H1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28515625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7" t="s">
        <v>22</v>
      </c>
      <c r="F5" s="37"/>
      <c r="G5" s="3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29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8" t="s">
        <v>26</v>
      </c>
      <c r="H8" s="3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22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">
      <c r="A13" s="18"/>
      <c r="B13" s="32" t="s">
        <v>31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65" customHeight="1" x14ac:dyDescent="0.2">
      <c r="A16" s="18"/>
      <c r="B16" s="32" t="s">
        <v>28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">
      <c r="A20" s="18"/>
      <c r="B20" s="25" t="s">
        <v>32</v>
      </c>
      <c r="C20" s="26"/>
      <c r="D20" s="26"/>
      <c r="E20" s="26"/>
      <c r="F20" s="26"/>
      <c r="G20" s="27"/>
      <c r="H20" s="11" t="s">
        <v>37</v>
      </c>
      <c r="I20" s="18"/>
    </row>
    <row r="21" spans="1:9" s="6" customFormat="1" x14ac:dyDescent="0.2">
      <c r="A21" s="18"/>
      <c r="B21" s="25" t="s">
        <v>33</v>
      </c>
      <c r="C21" s="26"/>
      <c r="D21" s="26"/>
      <c r="E21" s="26"/>
      <c r="F21" s="26"/>
      <c r="G21" s="27"/>
      <c r="H21" s="11" t="s">
        <v>37</v>
      </c>
      <c r="I21" s="18"/>
    </row>
    <row r="22" spans="1:9" s="6" customFormat="1" x14ac:dyDescent="0.2">
      <c r="A22" s="18"/>
      <c r="B22" s="25" t="s">
        <v>35</v>
      </c>
      <c r="C22" s="26"/>
      <c r="D22" s="26"/>
      <c r="E22" s="26"/>
      <c r="F22" s="26"/>
      <c r="G22" s="27"/>
      <c r="H22" s="11" t="s">
        <v>37</v>
      </c>
      <c r="I22" s="18"/>
    </row>
    <row r="23" spans="1:9" s="6" customFormat="1" x14ac:dyDescent="0.2">
      <c r="A23" s="18"/>
      <c r="B23" s="25" t="s">
        <v>34</v>
      </c>
      <c r="C23" s="26"/>
      <c r="D23" s="26"/>
      <c r="E23" s="26"/>
      <c r="F23" s="26"/>
      <c r="G23" s="27"/>
      <c r="H23" s="11" t="s">
        <v>37</v>
      </c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FRANCISCO JOSÉ GÓMEZ MARÍN</v>
      </c>
      <c r="D35" s="28" t="s">
        <v>25</v>
      </c>
      <c r="E35" s="28"/>
      <c r="F35"/>
      <c r="G35" s="28" t="s">
        <v>36</v>
      </c>
      <c r="H35" s="28"/>
      <c r="I35" s="17"/>
    </row>
    <row r="36" spans="1:9" ht="28.5" customHeight="1" x14ac:dyDescent="0.2">
      <c r="A36" s="17"/>
      <c r="B36" s="9" t="s">
        <v>11</v>
      </c>
      <c r="D36" s="39" t="s">
        <v>23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">
      <c r="A9" s="17"/>
      <c r="J9" s="17"/>
    </row>
    <row r="10" spans="1:10" ht="14.25" customHeight="1" x14ac:dyDescent="0.2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" customHeight="1" x14ac:dyDescent="0.2">
      <c r="A13" s="18"/>
      <c r="B13" s="32" t="s">
        <v>27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">
      <c r="A16" s="18"/>
      <c r="B16" s="32" t="s">
        <v>28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32.450000000000003" customHeight="1" x14ac:dyDescent="0.2">
      <c r="A20" s="18"/>
      <c r="B20" s="50" t="str">
        <f>Programa!B20</f>
        <v>Preparación de clases y materiales para la materia Taller de Investigación II en inglés.</v>
      </c>
      <c r="C20" s="50"/>
      <c r="D20" s="45" t="str">
        <f>Programa!H20</f>
        <v>25-08/25 AL 12-12/25</v>
      </c>
      <c r="E20" s="45"/>
      <c r="F20" s="45"/>
      <c r="G20" s="50" t="s">
        <v>38</v>
      </c>
      <c r="H20" s="50"/>
      <c r="I20" s="10">
        <v>0.33</v>
      </c>
      <c r="J20" s="18"/>
    </row>
    <row r="21" spans="1:10" s="6" customFormat="1" ht="16.149999999999999" customHeight="1" x14ac:dyDescent="0.2">
      <c r="A21" s="18"/>
      <c r="B21" s="50" t="str">
        <f>Programa!B21</f>
        <v>Elaboración, aplicación de tareas en inglés</v>
      </c>
      <c r="C21" s="50"/>
      <c r="D21" s="45" t="str">
        <f>Programa!H21</f>
        <v>25-08/25 AL 12-12/25</v>
      </c>
      <c r="E21" s="45"/>
      <c r="F21" s="45"/>
      <c r="G21" s="32" t="s">
        <v>39</v>
      </c>
      <c r="H21" s="32"/>
      <c r="I21" s="10">
        <v>0.33</v>
      </c>
      <c r="J21" s="18"/>
    </row>
    <row r="22" spans="1:10" s="6" customFormat="1" ht="16.149999999999999" customHeight="1" x14ac:dyDescent="0.2">
      <c r="A22" s="18"/>
      <c r="B22" s="50" t="str">
        <f>Programa!B22</f>
        <v>revisión de trabajos en inglés</v>
      </c>
      <c r="C22" s="50"/>
      <c r="D22" s="45" t="str">
        <f>Programa!H22</f>
        <v>25-08/25 AL 12-12/25</v>
      </c>
      <c r="E22" s="45"/>
      <c r="F22" s="45"/>
      <c r="G22" s="32" t="s">
        <v>40</v>
      </c>
      <c r="H22" s="32"/>
      <c r="I22" s="10">
        <v>0.33</v>
      </c>
      <c r="J22" s="18"/>
    </row>
    <row r="23" spans="1:10" s="6" customFormat="1" ht="30.6" customHeight="1" x14ac:dyDescent="0.2">
      <c r="A23" s="18"/>
      <c r="B23" s="50" t="str">
        <f>Programa!B23</f>
        <v xml:space="preserve">al menos una hora a la semana se habla y se lee en inglés, lectura y traducción de textos en inglés </v>
      </c>
      <c r="C23" s="50"/>
      <c r="D23" s="45" t="str">
        <f>Programa!H23</f>
        <v>25-08/25 AL 12-12/25</v>
      </c>
      <c r="E23" s="45"/>
      <c r="F23" s="45"/>
      <c r="G23" s="32" t="s">
        <v>41</v>
      </c>
      <c r="H23" s="32"/>
      <c r="I23" s="10">
        <v>0.33</v>
      </c>
      <c r="J23" s="18"/>
    </row>
    <row r="24" spans="1:10" s="6" customFormat="1" x14ac:dyDescent="0.2">
      <c r="A24" s="18"/>
      <c r="B24" s="25"/>
      <c r="C24" s="27"/>
      <c r="D24" s="45"/>
      <c r="E24" s="45"/>
      <c r="F24" s="45"/>
      <c r="G24" s="25"/>
      <c r="H24" s="27"/>
      <c r="I24" s="10"/>
      <c r="J24" s="18"/>
    </row>
    <row r="25" spans="1:10" s="6" customFormat="1" x14ac:dyDescent="0.2">
      <c r="A25" s="18"/>
      <c r="B25" s="25"/>
      <c r="C25" s="27"/>
      <c r="D25" s="45"/>
      <c r="E25" s="45"/>
      <c r="F25" s="45"/>
      <c r="G25" s="25"/>
      <c r="H25" s="27"/>
      <c r="I25" s="10"/>
      <c r="J25" s="18"/>
    </row>
    <row r="26" spans="1:10" s="6" customFormat="1" x14ac:dyDescent="0.2">
      <c r="A26" s="18"/>
      <c r="B26" s="25"/>
      <c r="C26" s="27"/>
      <c r="D26" s="46"/>
      <c r="E26" s="47"/>
      <c r="F26" s="48"/>
      <c r="G26" s="25"/>
      <c r="H26" s="27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">
        <v>25</v>
      </c>
      <c r="E34" s="28"/>
      <c r="F34" s="28"/>
      <c r="H34" s="28" t="s">
        <v>24</v>
      </c>
      <c r="I34" s="28"/>
      <c r="J34" s="17"/>
    </row>
    <row r="35" spans="1:10" ht="28.5" customHeight="1" x14ac:dyDescent="0.2">
      <c r="A35" s="17"/>
      <c r="B35" s="9" t="str">
        <f>C7</f>
        <v>FRANCISCO JOSÉ GÓMEZ MARÍN</v>
      </c>
      <c r="D35" s="49" t="s">
        <v>23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951A-9550-4FA4-8EF4-4262CC3F1E4C}">
  <sheetPr>
    <pageSetUpPr fitToPage="1"/>
  </sheetPr>
  <dimension ref="A1:J39"/>
  <sheetViews>
    <sheetView view="pageBreakPreview" topLeftCell="A6" zoomScale="95" zoomScaleNormal="205" zoomScaleSheetLayoutView="9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">
      <c r="A9" s="17"/>
      <c r="J9" s="17"/>
    </row>
    <row r="10" spans="1:10" ht="21" customHeight="1" x14ac:dyDescent="0.2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" customHeight="1" x14ac:dyDescent="0.2">
      <c r="A13" s="18"/>
      <c r="B13" s="32" t="s">
        <v>27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">
      <c r="A16" s="18"/>
      <c r="B16" s="32" t="s">
        <v>28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32.450000000000003" customHeight="1" x14ac:dyDescent="0.2">
      <c r="A20" s="18"/>
      <c r="B20" s="50" t="str">
        <f>Programa!B20</f>
        <v>Preparación de clases y materiales para la materia Taller de Investigación II en inglés.</v>
      </c>
      <c r="C20" s="50"/>
      <c r="D20" s="45" t="str">
        <f>Programa!H20</f>
        <v>25-08/25 AL 12-12/25</v>
      </c>
      <c r="E20" s="45"/>
      <c r="F20" s="45"/>
      <c r="G20" s="50" t="s">
        <v>38</v>
      </c>
      <c r="H20" s="50"/>
      <c r="I20" s="10">
        <v>0.66</v>
      </c>
      <c r="J20" s="18"/>
    </row>
    <row r="21" spans="1:10" s="6" customFormat="1" ht="16.149999999999999" customHeight="1" x14ac:dyDescent="0.2">
      <c r="A21" s="18"/>
      <c r="B21" s="50" t="str">
        <f>Programa!B21</f>
        <v>Elaboración, aplicación de tareas en inglés</v>
      </c>
      <c r="C21" s="50"/>
      <c r="D21" s="45" t="str">
        <f>Programa!H21</f>
        <v>25-08/25 AL 12-12/25</v>
      </c>
      <c r="E21" s="45"/>
      <c r="F21" s="45"/>
      <c r="G21" s="32" t="s">
        <v>39</v>
      </c>
      <c r="H21" s="32"/>
      <c r="I21" s="10">
        <v>0.66</v>
      </c>
      <c r="J21" s="18"/>
    </row>
    <row r="22" spans="1:10" s="6" customFormat="1" ht="16.149999999999999" customHeight="1" x14ac:dyDescent="0.2">
      <c r="A22" s="18"/>
      <c r="B22" s="50" t="str">
        <f>Programa!B22</f>
        <v>revisión de trabajos en inglés</v>
      </c>
      <c r="C22" s="50"/>
      <c r="D22" s="45" t="str">
        <f>Programa!H22</f>
        <v>25-08/25 AL 12-12/25</v>
      </c>
      <c r="E22" s="45"/>
      <c r="F22" s="45"/>
      <c r="G22" s="32" t="s">
        <v>40</v>
      </c>
      <c r="H22" s="32"/>
      <c r="I22" s="10">
        <v>0.66</v>
      </c>
      <c r="J22" s="18"/>
    </row>
    <row r="23" spans="1:10" s="6" customFormat="1" ht="30.6" customHeight="1" x14ac:dyDescent="0.2">
      <c r="A23" s="18"/>
      <c r="B23" s="50" t="str">
        <f>Programa!B23</f>
        <v xml:space="preserve">al menos una hora a la semana se habla y se lee en inglés, lectura y traducción de textos en inglés </v>
      </c>
      <c r="C23" s="50"/>
      <c r="D23" s="45" t="str">
        <f>Programa!H23</f>
        <v>25-08/25 AL 12-12/25</v>
      </c>
      <c r="E23" s="45"/>
      <c r="F23" s="45"/>
      <c r="G23" s="32" t="s">
        <v>41</v>
      </c>
      <c r="H23" s="32"/>
      <c r="I23" s="10">
        <v>0.66</v>
      </c>
      <c r="J23" s="18"/>
    </row>
    <row r="24" spans="1:10" s="6" customFormat="1" x14ac:dyDescent="0.2">
      <c r="A24" s="18"/>
      <c r="B24" s="25"/>
      <c r="C24" s="27"/>
      <c r="D24" s="45"/>
      <c r="E24" s="45"/>
      <c r="F24" s="45"/>
      <c r="G24" s="25"/>
      <c r="H24" s="27"/>
      <c r="I24" s="10"/>
      <c r="J24" s="18"/>
    </row>
    <row r="25" spans="1:10" s="6" customFormat="1" x14ac:dyDescent="0.2">
      <c r="A25" s="18"/>
      <c r="B25" s="25"/>
      <c r="C25" s="27"/>
      <c r="D25" s="45"/>
      <c r="E25" s="45"/>
      <c r="F25" s="45"/>
      <c r="G25" s="25"/>
      <c r="H25" s="27"/>
      <c r="I25" s="10"/>
      <c r="J25" s="18"/>
    </row>
    <row r="26" spans="1:10" s="6" customFormat="1" x14ac:dyDescent="0.2">
      <c r="A26" s="18"/>
      <c r="B26" s="25"/>
      <c r="C26" s="27"/>
      <c r="D26" s="46"/>
      <c r="E26" s="47"/>
      <c r="F26" s="48"/>
      <c r="G26" s="25"/>
      <c r="H26" s="27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">
        <v>25</v>
      </c>
      <c r="E34" s="28"/>
      <c r="F34" s="28"/>
      <c r="H34" s="28" t="s">
        <v>24</v>
      </c>
      <c r="I34" s="28"/>
      <c r="J34" s="17"/>
    </row>
    <row r="35" spans="1:10" ht="28.5" customHeight="1" x14ac:dyDescent="0.2">
      <c r="A35" s="17"/>
      <c r="B35" s="9" t="str">
        <f>C7</f>
        <v>FRANCISCO JOSÉ GÓMEZ MARÍN</v>
      </c>
      <c r="D35" s="49" t="s">
        <v>23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976C6-89E4-493C-9130-E6B309F6D148}">
  <sheetPr>
    <pageSetUpPr fitToPage="1"/>
  </sheetPr>
  <dimension ref="A1:J39"/>
  <sheetViews>
    <sheetView tabSelected="1" view="pageBreakPreview" topLeftCell="A8" zoomScale="71" zoomScaleNormal="205" zoomScaleSheetLayoutView="71" workbookViewId="0">
      <selection activeCell="B13" sqref="B13:I13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">
      <c r="A9" s="17"/>
      <c r="J9" s="17"/>
    </row>
    <row r="10" spans="1:10" ht="17.25" customHeight="1" x14ac:dyDescent="0.2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" customHeight="1" x14ac:dyDescent="0.2">
      <c r="A13" s="18"/>
      <c r="B13" s="32" t="s">
        <v>27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">
      <c r="A16" s="18"/>
      <c r="B16" s="32" t="s">
        <v>28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32.450000000000003" customHeight="1" x14ac:dyDescent="0.2">
      <c r="A20" s="18"/>
      <c r="B20" s="50" t="str">
        <f>Programa!B20</f>
        <v>Preparación de clases y materiales para la materia Taller de Investigación II en inglés.</v>
      </c>
      <c r="C20" s="50"/>
      <c r="D20" s="45" t="str">
        <f>Programa!H20</f>
        <v>25-08/25 AL 12-12/25</v>
      </c>
      <c r="E20" s="45"/>
      <c r="F20" s="45"/>
      <c r="G20" s="50" t="s">
        <v>38</v>
      </c>
      <c r="H20" s="50"/>
      <c r="I20" s="10">
        <v>1</v>
      </c>
      <c r="J20" s="18"/>
    </row>
    <row r="21" spans="1:10" s="6" customFormat="1" ht="16.149999999999999" customHeight="1" x14ac:dyDescent="0.2">
      <c r="A21" s="18"/>
      <c r="B21" s="50" t="str">
        <f>Programa!B21</f>
        <v>Elaboración, aplicación de tareas en inglés</v>
      </c>
      <c r="C21" s="50"/>
      <c r="D21" s="45" t="str">
        <f>Programa!H21</f>
        <v>25-08/25 AL 12-12/25</v>
      </c>
      <c r="E21" s="45"/>
      <c r="F21" s="45"/>
      <c r="G21" s="32" t="s">
        <v>39</v>
      </c>
      <c r="H21" s="32"/>
      <c r="I21" s="10">
        <v>1</v>
      </c>
      <c r="J21" s="18"/>
    </row>
    <row r="22" spans="1:10" s="6" customFormat="1" ht="16.149999999999999" customHeight="1" x14ac:dyDescent="0.2">
      <c r="A22" s="18"/>
      <c r="B22" s="50" t="str">
        <f>Programa!B22</f>
        <v>revisión de trabajos en inglés</v>
      </c>
      <c r="C22" s="50"/>
      <c r="D22" s="45" t="str">
        <f>Programa!H22</f>
        <v>25-08/25 AL 12-12/25</v>
      </c>
      <c r="E22" s="45"/>
      <c r="F22" s="45"/>
      <c r="G22" s="32" t="s">
        <v>40</v>
      </c>
      <c r="H22" s="32"/>
      <c r="I22" s="10">
        <v>1</v>
      </c>
      <c r="J22" s="18"/>
    </row>
    <row r="23" spans="1:10" s="6" customFormat="1" ht="30.6" customHeight="1" x14ac:dyDescent="0.2">
      <c r="A23" s="18"/>
      <c r="B23" s="50" t="str">
        <f>Programa!B23</f>
        <v xml:space="preserve">al menos una hora a la semana se habla y se lee en inglés, lectura y traducción de textos en inglés </v>
      </c>
      <c r="C23" s="50"/>
      <c r="D23" s="45" t="str">
        <f>Programa!H23</f>
        <v>25-08/25 AL 12-12/25</v>
      </c>
      <c r="E23" s="45"/>
      <c r="F23" s="45"/>
      <c r="G23" s="32" t="s">
        <v>41</v>
      </c>
      <c r="H23" s="32"/>
      <c r="I23" s="10">
        <v>1</v>
      </c>
      <c r="J23" s="18"/>
    </row>
    <row r="24" spans="1:10" s="6" customFormat="1" x14ac:dyDescent="0.2">
      <c r="A24" s="18"/>
      <c r="B24" s="25"/>
      <c r="C24" s="27"/>
      <c r="D24" s="45"/>
      <c r="E24" s="45"/>
      <c r="F24" s="45"/>
      <c r="G24" s="25"/>
      <c r="H24" s="27"/>
      <c r="I24" s="10"/>
      <c r="J24" s="18"/>
    </row>
    <row r="25" spans="1:10" s="6" customFormat="1" x14ac:dyDescent="0.2">
      <c r="A25" s="18"/>
      <c r="B25" s="25"/>
      <c r="C25" s="27"/>
      <c r="D25" s="45"/>
      <c r="E25" s="45"/>
      <c r="F25" s="45"/>
      <c r="G25" s="25"/>
      <c r="H25" s="27"/>
      <c r="I25" s="10"/>
      <c r="J25" s="18"/>
    </row>
    <row r="26" spans="1:10" s="6" customFormat="1" x14ac:dyDescent="0.2">
      <c r="A26" s="18"/>
      <c r="B26" s="25"/>
      <c r="C26" s="27"/>
      <c r="D26" s="46"/>
      <c r="E26" s="47"/>
      <c r="F26" s="48"/>
      <c r="G26" s="25"/>
      <c r="H26" s="27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">
        <v>25</v>
      </c>
      <c r="E34" s="28"/>
      <c r="F34" s="28"/>
      <c r="H34" s="28" t="s">
        <v>24</v>
      </c>
      <c r="I34" s="28"/>
      <c r="J34" s="17"/>
    </row>
    <row r="35" spans="1:10" ht="28.5" customHeight="1" x14ac:dyDescent="0.2">
      <c r="A35" s="17"/>
      <c r="B35" s="9" t="str">
        <f>C7</f>
        <v>FRANCISCO JOSÉ GÓMEZ MARÍN</v>
      </c>
      <c r="D35" s="49" t="s">
        <v>23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2026-01-09T19:58:30Z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