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2025-B\"/>
    </mc:Choice>
  </mc:AlternateContent>
  <xr:revisionPtr revIDLastSave="0" documentId="13_ncr:1_{8DD4BEA0-5E8E-4C34-AE16-10101F861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DAMENTOS" sheetId="1" r:id="rId1"/>
    <sheet name="MATEMATICAS" sheetId="3" r:id="rId2"/>
    <sheet name="MATERIA 5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9" i="1"/>
  <c r="Q9" i="3"/>
  <c r="Q12" i="3"/>
  <c r="Q19" i="3"/>
  <c r="Q20" i="3"/>
  <c r="Q21" i="3"/>
  <c r="Q22" i="3"/>
  <c r="Q13" i="3"/>
  <c r="Q10" i="3" l="1"/>
  <c r="Q11" i="3"/>
  <c r="Q14" i="3"/>
  <c r="Q15" i="3"/>
  <c r="Q16" i="3"/>
  <c r="Q17" i="3"/>
  <c r="Q18" i="3"/>
  <c r="K55" i="1" l="1"/>
  <c r="P56" i="6" l="1"/>
  <c r="O56" i="6"/>
  <c r="N56" i="6"/>
  <c r="M56" i="6"/>
  <c r="L56" i="6"/>
  <c r="K56" i="6"/>
  <c r="J56" i="6"/>
  <c r="P55" i="6"/>
  <c r="O55" i="6"/>
  <c r="N55" i="6"/>
  <c r="N58" i="6" s="1"/>
  <c r="M55" i="6"/>
  <c r="L55" i="6"/>
  <c r="L58" i="6" s="1"/>
  <c r="K55" i="6"/>
  <c r="K58" i="6" s="1"/>
  <c r="J55" i="6"/>
  <c r="J58" i="6" s="1"/>
  <c r="P54" i="6"/>
  <c r="P57" i="6" s="1"/>
  <c r="O54" i="6"/>
  <c r="O57" i="6" s="1"/>
  <c r="N54" i="6"/>
  <c r="N57" i="6" s="1"/>
  <c r="M54" i="6"/>
  <c r="L54" i="6"/>
  <c r="L57" i="6" s="1"/>
  <c r="K54" i="6"/>
  <c r="K57" i="6" s="1"/>
  <c r="J54" i="6"/>
  <c r="J57" i="6" s="1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3"/>
  <c r="O56" i="3"/>
  <c r="N56" i="3"/>
  <c r="M56" i="3"/>
  <c r="L56" i="3"/>
  <c r="K56" i="3"/>
  <c r="J56" i="3"/>
  <c r="P55" i="3"/>
  <c r="P58" i="3" s="1"/>
  <c r="O55" i="3"/>
  <c r="N55" i="3"/>
  <c r="M55" i="3"/>
  <c r="L55" i="3"/>
  <c r="K55" i="3"/>
  <c r="J55" i="3"/>
  <c r="P54" i="3"/>
  <c r="P57" i="3" s="1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P58" i="6" l="1"/>
  <c r="L57" i="3"/>
  <c r="L58" i="3"/>
  <c r="M57" i="6"/>
  <c r="M57" i="3"/>
  <c r="M58" i="3"/>
  <c r="J58" i="3"/>
  <c r="J57" i="3"/>
  <c r="N58" i="3"/>
  <c r="Q56" i="3"/>
  <c r="N57" i="3"/>
  <c r="K58" i="3"/>
  <c r="O58" i="3"/>
  <c r="K57" i="3"/>
  <c r="O57" i="3"/>
  <c r="Q56" i="6"/>
  <c r="M58" i="6"/>
  <c r="O58" i="6"/>
  <c r="Q54" i="6"/>
  <c r="Q57" i="6" s="1"/>
  <c r="Q55" i="6"/>
  <c r="Q58" i="6" s="1"/>
  <c r="Q54" i="3"/>
  <c r="Q55" i="3"/>
  <c r="K56" i="1"/>
  <c r="L56" i="1"/>
  <c r="M56" i="1"/>
  <c r="N56" i="1"/>
  <c r="O56" i="1"/>
  <c r="P56" i="1"/>
  <c r="J56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7" i="3" l="1"/>
  <c r="Q58" i="3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<sst xmlns="http://schemas.openxmlformats.org/spreadsheetml/2006/main" count="156" uniqueCount="106">
  <si>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</si>
  <si>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</si>
  <si>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</si>
  <si>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</si>
  <si>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</si>
  <si>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</si>
  <si>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</si>
  <si>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</si>
  <si>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</si>
  <si>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</si>
  <si>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</si>
  <si>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</si>
  <si>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</si>
  <si>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</si>
  <si>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</si>
  <si>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</si>
  <si>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</si>
  <si>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</si>
  <si>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</si>
  <si>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</si>
  <si>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</si>
  <si>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</si>
  <si>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</si>
  <si>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</si>
  <si>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PUCHETA TOTO YESENIA MIREL</t>
  </si>
  <si>
    <t>251U0208</t>
  </si>
  <si>
    <t>251U0210</t>
  </si>
  <si>
    <t>251U0420</t>
  </si>
  <si>
    <t>251U0231</t>
  </si>
  <si>
    <t>251U0238</t>
  </si>
  <si>
    <t>251U0241</t>
  </si>
  <si>
    <t>251U0245</t>
  </si>
  <si>
    <t>251U0246</t>
  </si>
  <si>
    <t>251U0251</t>
  </si>
  <si>
    <t>251U0252</t>
  </si>
  <si>
    <t>251U0255</t>
  </si>
  <si>
    <t>251U0256</t>
  </si>
  <si>
    <t>251U0258</t>
  </si>
  <si>
    <t>251U0451</t>
  </si>
  <si>
    <t>BARRIENTOS ZAPOT LUZ CELESTE</t>
  </si>
  <si>
    <t>BUSTAMANTE LEON KARLA ALEJANDRA</t>
  </si>
  <si>
    <t>CAMPERO LOPEZ BRAYAN AARON</t>
  </si>
  <si>
    <t>HERNANDEZ URIBE ENRIQUE BARAQUIEL</t>
  </si>
  <si>
    <t>MIROS QUINO MARIA JOSE</t>
  </si>
  <si>
    <t>PASCUAL HERNANDEZ ANGEL YAEL</t>
  </si>
  <si>
    <t>PUCHETA ARRES INGRID AURORA</t>
  </si>
  <si>
    <t>PEREZ DIAZ INGRID</t>
  </si>
  <si>
    <t>SANCHEZ MORENO ANGEL GABRIEL</t>
  </si>
  <si>
    <t>SEBA CRUZ EVELYN</t>
  </si>
  <si>
    <t>TOTO BAUTISTA ALEXANDER</t>
  </si>
  <si>
    <t>TOTO ESCRIBANO MALENY</t>
  </si>
  <si>
    <t>VAZQUEZ NEGRETE JESÚS AARON</t>
  </si>
  <si>
    <t>VILLEGAS SEBA LAURA PATRICIA</t>
  </si>
  <si>
    <t>MATEMATICAS APLICADAS A LA ADMINISTRACIÓN</t>
  </si>
  <si>
    <t>205-B</t>
  </si>
  <si>
    <t>AGOSTO-DICIEMBRE 2025</t>
  </si>
  <si>
    <t>MII. ARTEMIO HIDALGO VELASCO</t>
  </si>
  <si>
    <t>FUNDAMENTOS DE FISICA</t>
  </si>
  <si>
    <t>107-B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</si>
  <si>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</si>
  <si>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</si>
  <si>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</si>
  <si>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</si>
  <si>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</si>
  <si>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</si>
  <si>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</si>
  <si>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</si>
  <si>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</si>
  <si>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</si>
  <si>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</si>
  <si>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</si>
  <si>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</si>
  <si>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</si>
  <si>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</si>
  <si>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</si>
  <si>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</si>
  <si>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</si>
  <si>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</si>
  <si>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</si>
  <si>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</si>
  <si>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</si>
  <si>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</si>
  <si>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</si>
  <si>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</si>
  <si>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</si>
  <si>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</si>
  <si>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</si>
  <si>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</si>
  <si>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</si>
  <si>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</si>
  <si>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</si>
  <si>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</si>
  <si>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</si>
  <si>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HERNANDEZ LOPEZ LANDON ANTONIO</t>
  </si>
  <si>
    <t>LANDA MENDOZA SILVIA VANESA</t>
  </si>
  <si>
    <t>LOESA COBIX ARODI ELOISA</t>
  </si>
  <si>
    <t>LOPEZ MOTO JOEL EDUARDO</t>
  </si>
  <si>
    <t>MIXTEGA SEBASTIAN BREYLIN OMAR</t>
  </si>
  <si>
    <t>OLIVEROS MARTINEZ MONTSERRAT</t>
  </si>
  <si>
    <t>SIXTEGA DEL TORO HEYMI ALEXANDRA</t>
  </si>
  <si>
    <t>TEGOMA RAMÍREZ ELISA ADAILI</t>
  </si>
  <si>
    <t>TENORIO ABSALON NATALIA</t>
  </si>
  <si>
    <t>TEPOX XOLO KENIA PAOLA</t>
  </si>
  <si>
    <t>TOTO FISCAL JOSSELYN JATSIRY</t>
  </si>
  <si>
    <t>VICTORIO MEDINA SERGIO DE JESUS</t>
  </si>
  <si>
    <t>ZAPOT BELTRAN CITLALY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</si>
</sst>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8" xfId="0" applyBorder="1"/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abSelected="1" zoomScale="110" zoomScaleNormal="110" workbookViewId="0">
      <selection activeCell="X19" sqref="X1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 t="s">
        <v>57</v>
      </c>
      <c r="E4" s="27"/>
      <c r="F4" s="27"/>
      <c r="G4" s="27"/>
      <c r="I4" t="s">
        <v>1</v>
      </c>
      <c r="J4" s="28" t="s">
        <v>58</v>
      </c>
      <c r="K4" s="28"/>
      <c r="M4" t="s">
        <v>2</v>
      </c>
      <c r="N4" s="29">
        <v>45952</v>
      </c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 t="s">
        <v>55</v>
      </c>
      <c r="E6" s="28"/>
      <c r="F6" s="28"/>
      <c r="G6" s="28"/>
      <c r="I6" s="20" t="s">
        <v>22</v>
      </c>
      <c r="J6" s="20"/>
      <c r="K6" s="21" t="s">
        <v>56</v>
      </c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16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18" t="s">
        <v>59</v>
      </c>
      <c r="D9" s="31" t="s">
        <v>83</v>
      </c>
      <c r="E9" s="31"/>
      <c r="F9" s="31"/>
      <c r="G9" s="31"/>
      <c r="H9" s="31"/>
      <c r="I9" s="31"/>
      <c r="J9" s="4">
        <v>93</v>
      </c>
      <c r="K9" s="4"/>
      <c r="L9" s="4"/>
      <c r="M9" s="4"/>
      <c r="N9" s="4"/>
      <c r="O9" s="4"/>
      <c r="P9" s="4"/>
      <c r="Q9" s="10">
        <f>SUM(J9:O9)/6</f>
        <v>15.5</v>
      </c>
    </row>
    <row r="10" spans="2:18" x14ac:dyDescent="0.25">
      <c r="B10" s="6">
        <f>B9+1</f>
        <v>2</v>
      </c>
      <c r="C10" s="18" t="s">
        <v>60</v>
      </c>
      <c r="D10" s="31" t="s">
        <v>84</v>
      </c>
      <c r="E10" s="31"/>
      <c r="F10" s="31"/>
      <c r="G10" s="31"/>
      <c r="H10" s="31"/>
      <c r="I10" s="31"/>
      <c r="J10" s="4">
        <v>93</v>
      </c>
      <c r="K10" s="4"/>
      <c r="L10" s="4"/>
      <c r="M10" s="4"/>
      <c r="N10" s="4"/>
      <c r="O10" s="4"/>
      <c r="P10" s="4"/>
      <c r="Q10" s="10">
        <f t="shared" ref="Q10:Q32" si="0">SUM(J10:O10)/6</f>
        <v>15.5</v>
      </c>
    </row>
    <row r="11" spans="2:18" x14ac:dyDescent="0.25">
      <c r="B11" s="6">
        <f t="shared" ref="B11:B53" si="1">B10+1</f>
        <v>3</v>
      </c>
      <c r="C11" s="18" t="s">
        <v>61</v>
      </c>
      <c r="D11" s="31" t="s">
        <v>85</v>
      </c>
      <c r="E11" s="31"/>
      <c r="F11" s="31"/>
      <c r="G11" s="31"/>
      <c r="H11" s="31"/>
      <c r="I11" s="31"/>
      <c r="J11" s="4">
        <v>97</v>
      </c>
      <c r="K11" s="4"/>
      <c r="L11" s="4"/>
      <c r="M11" s="4"/>
      <c r="N11" s="4"/>
      <c r="O11" s="4"/>
      <c r="P11" s="4"/>
      <c r="Q11" s="10">
        <f t="shared" si="0"/>
        <v>16.166666666666668</v>
      </c>
    </row>
    <row r="12" spans="2:18" x14ac:dyDescent="0.25">
      <c r="B12" s="6">
        <f t="shared" si="1"/>
        <v>4</v>
      </c>
      <c r="C12" s="18" t="s">
        <v>62</v>
      </c>
      <c r="D12" s="31" t="s">
        <v>86</v>
      </c>
      <c r="E12" s="31"/>
      <c r="F12" s="31"/>
      <c r="G12" s="31"/>
      <c r="H12" s="31"/>
      <c r="I12" s="31"/>
      <c r="J12" s="4">
        <v>97</v>
      </c>
      <c r="K12" s="4"/>
      <c r="L12" s="4"/>
      <c r="M12" s="4"/>
      <c r="N12" s="4"/>
      <c r="O12" s="4"/>
      <c r="P12" s="4"/>
      <c r="Q12" s="10">
        <f t="shared" si="0"/>
        <v>16.166666666666668</v>
      </c>
    </row>
    <row r="13" spans="2:18" x14ac:dyDescent="0.25">
      <c r="B13" s="6">
        <f t="shared" si="1"/>
        <v>5</v>
      </c>
      <c r="C13" s="18" t="s">
        <v>63</v>
      </c>
      <c r="D13" s="31" t="s">
        <v>87</v>
      </c>
      <c r="E13" s="31"/>
      <c r="F13" s="31"/>
      <c r="G13" s="31"/>
      <c r="H13" s="31"/>
      <c r="I13" s="31"/>
      <c r="J13" s="4">
        <v>97</v>
      </c>
      <c r="K13" s="4"/>
      <c r="L13" s="4"/>
      <c r="M13" s="4"/>
      <c r="N13" s="4"/>
      <c r="O13" s="4"/>
      <c r="P13" s="4"/>
      <c r="Q13" s="10">
        <f t="shared" si="0"/>
        <v>16.166666666666668</v>
      </c>
    </row>
    <row r="14" spans="2:18" x14ac:dyDescent="0.25">
      <c r="B14" s="6">
        <f t="shared" si="1"/>
        <v>6</v>
      </c>
      <c r="C14" s="18" t="s">
        <v>64</v>
      </c>
      <c r="D14" s="31" t="s">
        <v>88</v>
      </c>
      <c r="E14" s="31"/>
      <c r="F14" s="31"/>
      <c r="G14" s="31"/>
      <c r="H14" s="31"/>
      <c r="I14" s="31"/>
      <c r="J14" s="4">
        <v>0</v>
      </c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18" t="s">
        <v>65</v>
      </c>
      <c r="D15" s="31" t="s">
        <v>89</v>
      </c>
      <c r="E15" s="31"/>
      <c r="F15" s="31"/>
      <c r="G15" s="31"/>
      <c r="H15" s="31"/>
      <c r="I15" s="31"/>
      <c r="J15" s="4">
        <v>97</v>
      </c>
      <c r="K15" s="4"/>
      <c r="L15" s="4"/>
      <c r="M15" s="4"/>
      <c r="N15" s="4"/>
      <c r="O15" s="4"/>
      <c r="P15" s="4"/>
      <c r="Q15" s="10">
        <f t="shared" si="0"/>
        <v>16.166666666666668</v>
      </c>
    </row>
    <row r="16" spans="2:18" x14ac:dyDescent="0.25">
      <c r="B16" s="6">
        <f t="shared" si="1"/>
        <v>8</v>
      </c>
      <c r="C16" s="18" t="s">
        <v>66</v>
      </c>
      <c r="D16" s="31" t="s">
        <v>90</v>
      </c>
      <c r="E16" s="31"/>
      <c r="F16" s="31"/>
      <c r="G16" s="31"/>
      <c r="H16" s="31"/>
      <c r="I16" s="31"/>
      <c r="J16" s="4">
        <v>96</v>
      </c>
      <c r="K16" s="4"/>
      <c r="L16" s="4"/>
      <c r="M16" s="4"/>
      <c r="N16" s="4"/>
      <c r="O16" s="4"/>
      <c r="P16" s="4"/>
      <c r="Q16" s="10">
        <f t="shared" si="0"/>
        <v>16</v>
      </c>
    </row>
    <row r="17" spans="2:17" x14ac:dyDescent="0.25">
      <c r="B17" s="6">
        <f t="shared" si="1"/>
        <v>9</v>
      </c>
      <c r="C17" s="18" t="s">
        <v>67</v>
      </c>
      <c r="D17" s="31" t="s">
        <v>91</v>
      </c>
      <c r="E17" s="31"/>
      <c r="F17" s="31"/>
      <c r="G17" s="31"/>
      <c r="H17" s="31"/>
      <c r="I17" s="31"/>
      <c r="J17" s="4">
        <v>100</v>
      </c>
      <c r="K17" s="4"/>
      <c r="L17" s="4"/>
      <c r="M17" s="4"/>
      <c r="N17" s="4"/>
      <c r="O17" s="4"/>
      <c r="P17" s="4"/>
      <c r="Q17" s="10">
        <f t="shared" si="0"/>
        <v>16.666666666666668</v>
      </c>
    </row>
    <row r="18" spans="2:17" x14ac:dyDescent="0.25">
      <c r="B18" s="6">
        <f t="shared" si="1"/>
        <v>10</v>
      </c>
      <c r="C18" s="18" t="s">
        <v>68</v>
      </c>
      <c r="D18" s="31" t="s">
        <v>92</v>
      </c>
      <c r="E18" s="31"/>
      <c r="F18" s="31"/>
      <c r="G18" s="31"/>
      <c r="H18" s="31"/>
      <c r="I18" s="31"/>
      <c r="J18" s="4">
        <v>97</v>
      </c>
      <c r="K18" s="4"/>
      <c r="L18" s="4"/>
      <c r="M18" s="4"/>
      <c r="N18" s="4"/>
      <c r="O18" s="4"/>
      <c r="P18" s="4"/>
      <c r="Q18" s="10">
        <f t="shared" si="0"/>
        <v>16.166666666666668</v>
      </c>
    </row>
    <row r="19" spans="2:17" x14ac:dyDescent="0.25">
      <c r="B19" s="6">
        <f t="shared" si="1"/>
        <v>11</v>
      </c>
      <c r="C19" s="18" t="s">
        <v>69</v>
      </c>
      <c r="D19" s="31" t="s">
        <v>93</v>
      </c>
      <c r="E19" s="31"/>
      <c r="F19" s="31"/>
      <c r="G19" s="31"/>
      <c r="H19" s="31"/>
      <c r="I19" s="31"/>
      <c r="J19" s="4">
        <v>90</v>
      </c>
      <c r="K19" s="4"/>
      <c r="L19" s="4"/>
      <c r="M19" s="4"/>
      <c r="N19" s="4"/>
      <c r="O19" s="4"/>
      <c r="P19" s="4"/>
      <c r="Q19" s="10">
        <f t="shared" si="0"/>
        <v>15</v>
      </c>
    </row>
    <row r="20" spans="2:17" x14ac:dyDescent="0.25">
      <c r="B20" s="6">
        <f t="shared" si="1"/>
        <v>12</v>
      </c>
      <c r="C20" s="18" t="s">
        <v>70</v>
      </c>
      <c r="D20" s="31" t="s">
        <v>94</v>
      </c>
      <c r="E20" s="31"/>
      <c r="F20" s="31"/>
      <c r="G20" s="31"/>
      <c r="H20" s="31"/>
      <c r="I20" s="31"/>
      <c r="J20" s="4">
        <v>97</v>
      </c>
      <c r="K20" s="4"/>
      <c r="L20" s="4"/>
      <c r="M20" s="4"/>
      <c r="N20" s="4"/>
      <c r="O20" s="4"/>
      <c r="P20" s="4"/>
      <c r="Q20" s="10">
        <f t="shared" si="0"/>
        <v>16.166666666666668</v>
      </c>
    </row>
    <row r="21" spans="2:17" x14ac:dyDescent="0.25">
      <c r="B21" s="6">
        <f t="shared" si="1"/>
        <v>13</v>
      </c>
      <c r="C21" s="18" t="s">
        <v>71</v>
      </c>
      <c r="D21" s="31" t="s">
        <v>95</v>
      </c>
      <c r="E21" s="31"/>
      <c r="F21" s="31"/>
      <c r="G21" s="31"/>
      <c r="H21" s="31"/>
      <c r="I21" s="31"/>
      <c r="J21" s="4">
        <v>100</v>
      </c>
      <c r="K21" s="4"/>
      <c r="L21" s="4"/>
      <c r="M21" s="4"/>
      <c r="N21" s="4"/>
      <c r="O21" s="4"/>
      <c r="P21" s="4"/>
      <c r="Q21" s="10">
        <f t="shared" si="0"/>
        <v>16.666666666666668</v>
      </c>
    </row>
    <row r="22" spans="2:17" x14ac:dyDescent="0.25">
      <c r="B22" s="6">
        <f t="shared" si="1"/>
        <v>14</v>
      </c>
      <c r="C22" s="18" t="s">
        <v>72</v>
      </c>
      <c r="D22" s="31" t="s">
        <v>96</v>
      </c>
      <c r="E22" s="31"/>
      <c r="F22" s="31"/>
      <c r="G22" s="31"/>
      <c r="H22" s="31"/>
      <c r="I22" s="31"/>
      <c r="J22" s="4">
        <v>97</v>
      </c>
      <c r="K22" s="4"/>
      <c r="L22" s="4"/>
      <c r="M22" s="4"/>
      <c r="N22" s="4"/>
      <c r="O22" s="4"/>
      <c r="P22" s="4"/>
      <c r="Q22" s="10">
        <f t="shared" si="0"/>
        <v>16.166666666666668</v>
      </c>
    </row>
    <row r="23" spans="2:17" x14ac:dyDescent="0.25">
      <c r="B23" s="6">
        <f t="shared" si="1"/>
        <v>15</v>
      </c>
      <c r="C23" s="18" t="s">
        <v>73</v>
      </c>
      <c r="D23" s="31" t="s">
        <v>97</v>
      </c>
      <c r="E23" s="31"/>
      <c r="F23" s="31"/>
      <c r="G23" s="31"/>
      <c r="H23" s="31"/>
      <c r="I23" s="31"/>
      <c r="J23" s="4">
        <v>94</v>
      </c>
      <c r="K23" s="4"/>
      <c r="L23" s="4"/>
      <c r="M23" s="4"/>
      <c r="N23" s="4"/>
      <c r="O23" s="4"/>
      <c r="P23" s="4"/>
      <c r="Q23" s="10">
        <f t="shared" si="0"/>
        <v>15.666666666666666</v>
      </c>
    </row>
    <row r="24" spans="2:17" x14ac:dyDescent="0.25">
      <c r="B24" s="6">
        <f t="shared" si="1"/>
        <v>16</v>
      </c>
      <c r="C24" s="18" t="s">
        <v>74</v>
      </c>
      <c r="D24" s="31" t="s">
        <v>98</v>
      </c>
      <c r="E24" s="31"/>
      <c r="F24" s="31"/>
      <c r="G24" s="31"/>
      <c r="H24" s="31"/>
      <c r="I24" s="31"/>
      <c r="J24" s="4">
        <v>0</v>
      </c>
      <c r="K24" s="4"/>
      <c r="L24" s="4"/>
      <c r="M24" s="4"/>
      <c r="N24" s="4"/>
      <c r="O24" s="4"/>
      <c r="P24" s="4"/>
      <c r="Q24" s="10">
        <f t="shared" si="0"/>
        <v>0</v>
      </c>
    </row>
    <row r="25" spans="2:17" x14ac:dyDescent="0.25">
      <c r="B25" s="6">
        <f t="shared" si="1"/>
        <v>17</v>
      </c>
      <c r="C25" s="18" t="s">
        <v>75</v>
      </c>
      <c r="D25" s="31" t="s">
        <v>24</v>
      </c>
      <c r="E25" s="31"/>
      <c r="F25" s="31"/>
      <c r="G25" s="31"/>
      <c r="H25" s="31"/>
      <c r="I25" s="31"/>
      <c r="J25" s="4">
        <v>83</v>
      </c>
      <c r="K25" s="4"/>
      <c r="L25" s="4"/>
      <c r="M25" s="4"/>
      <c r="N25" s="4"/>
      <c r="O25" s="4"/>
      <c r="P25" s="4"/>
      <c r="Q25" s="10">
        <f t="shared" si="0"/>
        <v>13.833333333333334</v>
      </c>
    </row>
    <row r="26" spans="2:17" x14ac:dyDescent="0.25">
      <c r="B26" s="6">
        <f t="shared" si="1"/>
        <v>18</v>
      </c>
      <c r="C26" s="18" t="s">
        <v>76</v>
      </c>
      <c r="D26" s="31" t="s">
        <v>99</v>
      </c>
      <c r="E26" s="31"/>
      <c r="F26" s="31"/>
      <c r="G26" s="31"/>
      <c r="H26" s="31"/>
      <c r="I26" s="31"/>
      <c r="J26" s="4">
        <v>97</v>
      </c>
      <c r="K26" s="4"/>
      <c r="L26" s="4"/>
      <c r="M26" s="4"/>
      <c r="N26" s="4"/>
      <c r="O26" s="4"/>
      <c r="P26" s="4"/>
      <c r="Q26" s="10">
        <f t="shared" si="0"/>
        <v>16.166666666666668</v>
      </c>
    </row>
    <row r="27" spans="2:17" x14ac:dyDescent="0.25">
      <c r="B27" s="6">
        <f t="shared" si="1"/>
        <v>19</v>
      </c>
      <c r="C27" s="18" t="s">
        <v>77</v>
      </c>
      <c r="D27" s="31" t="s">
        <v>100</v>
      </c>
      <c r="E27" s="31"/>
      <c r="F27" s="31"/>
      <c r="G27" s="31"/>
      <c r="H27" s="31"/>
      <c r="I27" s="31"/>
      <c r="J27" s="4">
        <v>100</v>
      </c>
      <c r="K27" s="4"/>
      <c r="L27" s="4"/>
      <c r="M27" s="4"/>
      <c r="N27" s="4"/>
      <c r="O27" s="4"/>
      <c r="P27" s="4"/>
      <c r="Q27" s="10">
        <f t="shared" si="0"/>
        <v>16.666666666666668</v>
      </c>
    </row>
    <row r="28" spans="2:17" x14ac:dyDescent="0.25">
      <c r="B28" s="6">
        <f t="shared" si="1"/>
        <v>20</v>
      </c>
      <c r="C28" s="18" t="s">
        <v>78</v>
      </c>
      <c r="D28" s="31" t="s">
        <v>101</v>
      </c>
      <c r="E28" s="31"/>
      <c r="F28" s="31"/>
      <c r="G28" s="31"/>
      <c r="H28" s="31"/>
      <c r="I28" s="31"/>
      <c r="J28" s="4">
        <v>93</v>
      </c>
      <c r="K28" s="4"/>
      <c r="L28" s="4"/>
      <c r="M28" s="4"/>
      <c r="N28" s="4"/>
      <c r="O28" s="4"/>
      <c r="P28" s="4"/>
      <c r="Q28" s="10">
        <f t="shared" si="0"/>
        <v>15.5</v>
      </c>
    </row>
    <row r="29" spans="2:17" x14ac:dyDescent="0.25">
      <c r="B29" s="6">
        <f t="shared" si="1"/>
        <v>21</v>
      </c>
      <c r="C29" s="18" t="s">
        <v>79</v>
      </c>
      <c r="D29" s="31" t="s">
        <v>102</v>
      </c>
      <c r="E29" s="31"/>
      <c r="F29" s="31"/>
      <c r="G29" s="31"/>
      <c r="H29" s="31"/>
      <c r="I29" s="31"/>
      <c r="J29" s="4">
        <v>97</v>
      </c>
      <c r="K29" s="4"/>
      <c r="L29" s="4"/>
      <c r="M29" s="4"/>
      <c r="N29" s="4"/>
      <c r="O29" s="4"/>
      <c r="P29" s="4"/>
      <c r="Q29" s="10">
        <f t="shared" si="0"/>
        <v>16.166666666666668</v>
      </c>
    </row>
    <row r="30" spans="2:17" x14ac:dyDescent="0.25">
      <c r="B30" s="6">
        <f t="shared" si="1"/>
        <v>22</v>
      </c>
      <c r="C30" s="18" t="s">
        <v>80</v>
      </c>
      <c r="D30" s="31" t="s">
        <v>103</v>
      </c>
      <c r="E30" s="31"/>
      <c r="F30" s="31"/>
      <c r="G30" s="31"/>
      <c r="H30" s="31"/>
      <c r="I30" s="31"/>
      <c r="J30" s="4">
        <v>96</v>
      </c>
      <c r="K30" s="4"/>
      <c r="L30" s="4"/>
      <c r="M30" s="4"/>
      <c r="N30" s="4"/>
      <c r="O30" s="4"/>
      <c r="P30" s="4"/>
      <c r="Q30" s="10">
        <f t="shared" si="0"/>
        <v>16</v>
      </c>
    </row>
    <row r="31" spans="2:17" x14ac:dyDescent="0.25">
      <c r="B31" s="6">
        <f t="shared" si="1"/>
        <v>23</v>
      </c>
      <c r="C31" s="18" t="s">
        <v>81</v>
      </c>
      <c r="D31" s="31" t="s">
        <v>104</v>
      </c>
      <c r="E31" s="31"/>
      <c r="F31" s="31"/>
      <c r="G31" s="31"/>
      <c r="H31" s="31"/>
      <c r="I31" s="31"/>
      <c r="J31" s="4">
        <v>97</v>
      </c>
      <c r="K31" s="4"/>
      <c r="L31" s="4"/>
      <c r="M31" s="4"/>
      <c r="N31" s="4"/>
      <c r="O31" s="4"/>
      <c r="P31" s="4"/>
      <c r="Q31" s="10">
        <f t="shared" si="0"/>
        <v>16.166666666666668</v>
      </c>
    </row>
    <row r="32" spans="2:17" x14ac:dyDescent="0.25">
      <c r="B32" s="6">
        <f t="shared" si="1"/>
        <v>24</v>
      </c>
      <c r="C32" s="18" t="s">
        <v>82</v>
      </c>
      <c r="D32" s="31" t="s">
        <v>105</v>
      </c>
      <c r="E32" s="31"/>
      <c r="F32" s="31"/>
      <c r="G32" s="31"/>
      <c r="H32" s="31"/>
      <c r="I32" s="31"/>
      <c r="J32" s="4">
        <v>0</v>
      </c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17"/>
      <c r="D33" s="31"/>
      <c r="E33" s="31"/>
      <c r="F33" s="31"/>
      <c r="G33" s="31"/>
      <c r="H33" s="31"/>
      <c r="I33" s="31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C34" s="6"/>
      <c r="D34" s="31"/>
      <c r="E34" s="31"/>
      <c r="F34" s="31"/>
      <c r="G34" s="31"/>
      <c r="H34" s="31"/>
      <c r="I34" s="31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C35" s="6"/>
      <c r="D35" s="31"/>
      <c r="E35" s="31"/>
      <c r="F35" s="31"/>
      <c r="G35" s="31"/>
      <c r="H35" s="31"/>
      <c r="I35" s="3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C36" s="6"/>
      <c r="D36" s="31"/>
      <c r="E36" s="31"/>
      <c r="F36" s="31"/>
      <c r="G36" s="31"/>
      <c r="H36" s="31"/>
      <c r="I36" s="3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C37" s="6"/>
      <c r="D37" s="31"/>
      <c r="E37" s="31"/>
      <c r="F37" s="31"/>
      <c r="G37" s="31"/>
      <c r="H37" s="31"/>
      <c r="I37" s="3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C39" s="6"/>
      <c r="D39" s="31"/>
      <c r="E39" s="31"/>
      <c r="F39" s="31"/>
      <c r="G39" s="31"/>
      <c r="H39" s="31"/>
      <c r="I39" s="3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31"/>
      <c r="E40" s="31"/>
      <c r="F40" s="31"/>
      <c r="G40" s="31"/>
      <c r="H40" s="31"/>
      <c r="I40" s="3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1"/>
      <c r="E42" s="31"/>
      <c r="F42" s="31"/>
      <c r="G42" s="31"/>
      <c r="H42" s="31"/>
      <c r="I42" s="3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1"/>
      <c r="E43" s="31"/>
      <c r="F43" s="31"/>
      <c r="G43" s="31"/>
      <c r="H43" s="31"/>
      <c r="I43" s="3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1"/>
      <c r="E44" s="31"/>
      <c r="F44" s="31"/>
      <c r="G44" s="31"/>
      <c r="H44" s="31"/>
      <c r="I44" s="31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1"/>
      <c r="E45" s="31"/>
      <c r="F45" s="31"/>
      <c r="G45" s="31"/>
      <c r="H45" s="31"/>
      <c r="I45" s="31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21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3</v>
      </c>
      <c r="K55" s="12">
        <f>COUNTIF(K9:K53,"&lt;70")</f>
        <v>0</v>
      </c>
      <c r="L55" s="12">
        <f t="shared" ref="L55:Q55" si="4">COUNTIF(L9:L53,"&lt;70")</f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2">
        <f t="shared" si="4"/>
        <v>24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24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2">
        <f t="shared" si="5"/>
        <v>24</v>
      </c>
    </row>
    <row r="57" spans="2:17" x14ac:dyDescent="0.25">
      <c r="C57" s="20"/>
      <c r="D57" s="20"/>
      <c r="E57" s="1"/>
      <c r="H57" s="25" t="s">
        <v>16</v>
      </c>
      <c r="I57" s="25"/>
      <c r="J57" s="13">
        <f>J54/J56</f>
        <v>0.875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>
        <f>J55/J56</f>
        <v>0.125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22:I22"/>
    <mergeCell ref="D23:I23"/>
    <mergeCell ref="D24:I24"/>
    <mergeCell ref="D25:I25"/>
    <mergeCell ref="D26:I26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Normal="100" workbookViewId="0">
      <selection activeCell="X12" sqref="X1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 t="s">
        <v>53</v>
      </c>
      <c r="E4" s="27"/>
      <c r="F4" s="27"/>
      <c r="G4" s="27"/>
      <c r="I4" t="s">
        <v>1</v>
      </c>
      <c r="J4" s="28" t="s">
        <v>54</v>
      </c>
      <c r="K4" s="28"/>
      <c r="M4" t="s">
        <v>2</v>
      </c>
      <c r="N4" s="29">
        <v>45952</v>
      </c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 t="s">
        <v>55</v>
      </c>
      <c r="E6" s="28"/>
      <c r="F6" s="28"/>
      <c r="G6" s="28"/>
      <c r="I6" s="20" t="s">
        <v>22</v>
      </c>
      <c r="J6" s="20"/>
      <c r="K6" s="21" t="s">
        <v>56</v>
      </c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16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18" t="s">
        <v>25</v>
      </c>
      <c r="D9" s="31" t="s">
        <v>39</v>
      </c>
      <c r="E9" s="31"/>
      <c r="F9" s="31"/>
      <c r="G9" s="31"/>
      <c r="H9" s="31"/>
      <c r="I9" s="31"/>
      <c r="J9" s="4">
        <v>0</v>
      </c>
      <c r="K9" s="4"/>
      <c r="L9" s="4"/>
      <c r="M9" s="4"/>
      <c r="N9" s="4"/>
      <c r="P9" s="4"/>
      <c r="Q9" s="10">
        <f>SUM(J9:M9)/4</f>
        <v>0</v>
      </c>
    </row>
    <row r="10" spans="2:18" x14ac:dyDescent="0.25">
      <c r="B10" s="6">
        <f>B9+1</f>
        <v>2</v>
      </c>
      <c r="C10" s="18" t="s">
        <v>26</v>
      </c>
      <c r="D10" s="31" t="s">
        <v>40</v>
      </c>
      <c r="E10" s="31"/>
      <c r="F10" s="31"/>
      <c r="G10" s="31"/>
      <c r="H10" s="31"/>
      <c r="I10" s="31"/>
      <c r="J10" s="4">
        <v>100</v>
      </c>
      <c r="K10" s="4"/>
      <c r="L10" s="4"/>
      <c r="M10" s="4"/>
      <c r="N10" s="4"/>
      <c r="O10" s="4"/>
      <c r="P10" s="4"/>
      <c r="Q10" s="10">
        <f t="shared" ref="Q10:Q22" si="0">SUM(J10:M10)/4</f>
        <v>25</v>
      </c>
    </row>
    <row r="11" spans="2:18" x14ac:dyDescent="0.25">
      <c r="B11" s="6">
        <f t="shared" ref="B11:B53" si="1">B10+1</f>
        <v>3</v>
      </c>
      <c r="C11" s="18" t="s">
        <v>27</v>
      </c>
      <c r="D11" s="31" t="s">
        <v>41</v>
      </c>
      <c r="E11" s="31"/>
      <c r="F11" s="31"/>
      <c r="G11" s="31"/>
      <c r="H11" s="31"/>
      <c r="I11" s="31"/>
      <c r="J11" s="4">
        <v>100</v>
      </c>
      <c r="K11" s="4"/>
      <c r="L11" s="4"/>
      <c r="M11" s="4"/>
      <c r="N11" s="4"/>
      <c r="O11" s="4"/>
      <c r="P11" s="4"/>
      <c r="Q11" s="10">
        <f t="shared" si="0"/>
        <v>25</v>
      </c>
    </row>
    <row r="12" spans="2:18" x14ac:dyDescent="0.25">
      <c r="B12" s="6">
        <f t="shared" si="1"/>
        <v>4</v>
      </c>
      <c r="C12" s="18" t="s">
        <v>28</v>
      </c>
      <c r="D12" s="31" t="s">
        <v>42</v>
      </c>
      <c r="E12" s="31"/>
      <c r="F12" s="31"/>
      <c r="G12" s="31"/>
      <c r="H12" s="31"/>
      <c r="I12" s="31"/>
      <c r="J12" s="4">
        <v>83</v>
      </c>
      <c r="K12" s="4"/>
      <c r="L12" s="4"/>
      <c r="M12" s="4"/>
      <c r="N12" s="4"/>
      <c r="O12" s="4"/>
      <c r="P12" s="4"/>
      <c r="Q12" s="10">
        <f t="shared" si="0"/>
        <v>20.75</v>
      </c>
    </row>
    <row r="13" spans="2:18" x14ac:dyDescent="0.25">
      <c r="B13" s="6">
        <f t="shared" si="1"/>
        <v>5</v>
      </c>
      <c r="C13" s="18" t="s">
        <v>29</v>
      </c>
      <c r="D13" s="31" t="s">
        <v>43</v>
      </c>
      <c r="E13" s="31"/>
      <c r="F13" s="31"/>
      <c r="G13" s="31"/>
      <c r="H13" s="31"/>
      <c r="I13" s="31"/>
      <c r="J13" s="4">
        <v>92</v>
      </c>
      <c r="K13" s="4"/>
      <c r="L13" s="4"/>
      <c r="M13" s="4"/>
      <c r="N13" s="4"/>
      <c r="O13" s="4"/>
      <c r="P13" s="4"/>
      <c r="Q13" s="10">
        <f>SUM(J13:M13)/4</f>
        <v>23</v>
      </c>
    </row>
    <row r="14" spans="2:18" x14ac:dyDescent="0.25">
      <c r="B14" s="6">
        <f t="shared" si="1"/>
        <v>6</v>
      </c>
      <c r="C14" s="18" t="s">
        <v>30</v>
      </c>
      <c r="D14" s="31" t="s">
        <v>44</v>
      </c>
      <c r="E14" s="31"/>
      <c r="F14" s="31"/>
      <c r="G14" s="31"/>
      <c r="H14" s="31"/>
      <c r="I14" s="31"/>
      <c r="J14" s="4">
        <v>92</v>
      </c>
      <c r="K14" s="4"/>
      <c r="L14" s="4"/>
      <c r="M14" s="4"/>
      <c r="N14" s="4"/>
      <c r="O14" s="4"/>
      <c r="P14" s="4"/>
      <c r="Q14" s="10">
        <f t="shared" si="0"/>
        <v>23</v>
      </c>
    </row>
    <row r="15" spans="2:18" x14ac:dyDescent="0.25">
      <c r="B15" s="6">
        <f t="shared" si="1"/>
        <v>7</v>
      </c>
      <c r="C15" s="18" t="s">
        <v>31</v>
      </c>
      <c r="D15" s="31" t="s">
        <v>45</v>
      </c>
      <c r="E15" s="31"/>
      <c r="F15" s="31"/>
      <c r="G15" s="31"/>
      <c r="H15" s="31"/>
      <c r="I15" s="31"/>
      <c r="J15" s="4">
        <v>100</v>
      </c>
      <c r="K15" s="4"/>
      <c r="L15" s="4"/>
      <c r="M15" s="4"/>
      <c r="N15" s="4"/>
      <c r="O15" s="4"/>
      <c r="P15" s="4"/>
      <c r="Q15" s="10">
        <f t="shared" si="0"/>
        <v>25</v>
      </c>
    </row>
    <row r="16" spans="2:18" x14ac:dyDescent="0.25">
      <c r="B16" s="6">
        <f t="shared" si="1"/>
        <v>8</v>
      </c>
      <c r="C16" s="18" t="s">
        <v>32</v>
      </c>
      <c r="D16" s="31" t="s">
        <v>46</v>
      </c>
      <c r="E16" s="31"/>
      <c r="F16" s="31"/>
      <c r="G16" s="31"/>
      <c r="H16" s="31"/>
      <c r="I16" s="31"/>
      <c r="J16" s="4">
        <v>92</v>
      </c>
      <c r="K16" s="4"/>
      <c r="L16" s="4"/>
      <c r="M16" s="4"/>
      <c r="N16" s="4"/>
      <c r="O16" s="4"/>
      <c r="P16" s="4"/>
      <c r="Q16" s="10">
        <f t="shared" si="0"/>
        <v>23</v>
      </c>
    </row>
    <row r="17" spans="2:17" x14ac:dyDescent="0.25">
      <c r="B17" s="6">
        <f t="shared" si="1"/>
        <v>9</v>
      </c>
      <c r="C17" s="18" t="s">
        <v>33</v>
      </c>
      <c r="D17" s="31" t="s">
        <v>47</v>
      </c>
      <c r="E17" s="31"/>
      <c r="F17" s="31"/>
      <c r="G17" s="31"/>
      <c r="H17" s="31"/>
      <c r="I17" s="31"/>
      <c r="J17" s="4">
        <v>92</v>
      </c>
      <c r="K17" s="4"/>
      <c r="L17" s="4"/>
      <c r="M17" s="4"/>
      <c r="N17" s="4"/>
      <c r="O17" s="4"/>
      <c r="P17" s="4"/>
      <c r="Q17" s="10">
        <f t="shared" si="0"/>
        <v>23</v>
      </c>
    </row>
    <row r="18" spans="2:17" x14ac:dyDescent="0.25">
      <c r="B18" s="6">
        <f t="shared" si="1"/>
        <v>10</v>
      </c>
      <c r="C18" s="18" t="s">
        <v>34</v>
      </c>
      <c r="D18" s="31" t="s">
        <v>48</v>
      </c>
      <c r="E18" s="31"/>
      <c r="F18" s="31"/>
      <c r="G18" s="31"/>
      <c r="H18" s="31"/>
      <c r="I18" s="31"/>
      <c r="J18" s="4">
        <v>100</v>
      </c>
      <c r="K18" s="4"/>
      <c r="L18" s="4"/>
      <c r="M18" s="4"/>
      <c r="N18" s="4"/>
      <c r="O18" s="4"/>
      <c r="P18" s="4"/>
      <c r="Q18" s="10">
        <f t="shared" si="0"/>
        <v>25</v>
      </c>
    </row>
    <row r="19" spans="2:17" x14ac:dyDescent="0.25">
      <c r="B19" s="6">
        <f t="shared" si="1"/>
        <v>11</v>
      </c>
      <c r="C19" s="18" t="s">
        <v>35</v>
      </c>
      <c r="D19" s="31" t="s">
        <v>49</v>
      </c>
      <c r="E19" s="31"/>
      <c r="F19" s="31"/>
      <c r="G19" s="31"/>
      <c r="H19" s="31"/>
      <c r="I19" s="31"/>
      <c r="J19" s="4">
        <v>0</v>
      </c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18" t="s">
        <v>36</v>
      </c>
      <c r="D20" s="31" t="s">
        <v>50</v>
      </c>
      <c r="E20" s="31"/>
      <c r="F20" s="31"/>
      <c r="G20" s="31"/>
      <c r="H20" s="31"/>
      <c r="I20" s="31"/>
      <c r="J20" s="4">
        <v>0</v>
      </c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18" t="s">
        <v>37</v>
      </c>
      <c r="D21" s="31" t="s">
        <v>51</v>
      </c>
      <c r="E21" s="31"/>
      <c r="F21" s="31"/>
      <c r="G21" s="31"/>
      <c r="H21" s="31"/>
      <c r="I21" s="31"/>
      <c r="J21" s="4">
        <v>0</v>
      </c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18" t="s">
        <v>38</v>
      </c>
      <c r="D22" s="31" t="s">
        <v>52</v>
      </c>
      <c r="E22" s="31"/>
      <c r="F22" s="31"/>
      <c r="G22" s="31"/>
      <c r="H22" s="31"/>
      <c r="I22" s="31"/>
      <c r="J22" s="4">
        <v>88</v>
      </c>
      <c r="K22" s="4"/>
      <c r="L22" s="4"/>
      <c r="M22" s="4"/>
      <c r="N22" s="4"/>
      <c r="O22" s="4"/>
      <c r="P22" s="4"/>
      <c r="Q22" s="10">
        <f t="shared" si="0"/>
        <v>22</v>
      </c>
    </row>
    <row r="23" spans="2:17" x14ac:dyDescent="0.25">
      <c r="B23" s="6">
        <f t="shared" si="1"/>
        <v>15</v>
      </c>
      <c r="C23" s="17"/>
      <c r="D23" s="31"/>
      <c r="E23" s="31"/>
      <c r="F23" s="31"/>
      <c r="G23" s="31"/>
      <c r="H23" s="31"/>
      <c r="I23" s="31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>
        <f t="shared" si="1"/>
        <v>16</v>
      </c>
      <c r="C24" s="6"/>
      <c r="D24" s="31"/>
      <c r="E24" s="31"/>
      <c r="F24" s="31"/>
      <c r="G24" s="31"/>
      <c r="H24" s="31"/>
      <c r="I24" s="31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>
        <f t="shared" si="1"/>
        <v>17</v>
      </c>
      <c r="C25" s="6"/>
      <c r="D25" s="31"/>
      <c r="E25" s="31"/>
      <c r="F25" s="31"/>
      <c r="G25" s="31"/>
      <c r="H25" s="31"/>
      <c r="I25" s="31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>
        <f t="shared" si="1"/>
        <v>18</v>
      </c>
      <c r="C26" s="6"/>
      <c r="D26" s="31"/>
      <c r="E26" s="31"/>
      <c r="F26" s="31"/>
      <c r="G26" s="31"/>
      <c r="H26" s="31"/>
      <c r="I26" s="31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>
        <f t="shared" si="1"/>
        <v>19</v>
      </c>
      <c r="C27" s="6"/>
      <c r="D27" s="31"/>
      <c r="E27" s="31"/>
      <c r="F27" s="31"/>
      <c r="G27" s="31"/>
      <c r="H27" s="31"/>
      <c r="I27" s="31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>
        <f t="shared" si="1"/>
        <v>20</v>
      </c>
      <c r="C28" s="6"/>
      <c r="D28" s="31"/>
      <c r="E28" s="31"/>
      <c r="F28" s="31"/>
      <c r="G28" s="31"/>
      <c r="H28" s="31"/>
      <c r="I28" s="31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>
        <f t="shared" si="1"/>
        <v>21</v>
      </c>
      <c r="C29" s="6"/>
      <c r="D29" s="31"/>
      <c r="E29" s="31"/>
      <c r="F29" s="31"/>
      <c r="G29" s="31"/>
      <c r="H29" s="31"/>
      <c r="I29" s="31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>
        <f t="shared" si="1"/>
        <v>22</v>
      </c>
      <c r="C30" s="6"/>
      <c r="D30" s="31"/>
      <c r="E30" s="31"/>
      <c r="F30" s="31"/>
      <c r="G30" s="31"/>
      <c r="H30" s="31"/>
      <c r="I30" s="31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>
        <f t="shared" si="1"/>
        <v>23</v>
      </c>
      <c r="C31" s="6"/>
      <c r="D31" s="31"/>
      <c r="E31" s="31"/>
      <c r="F31" s="31"/>
      <c r="G31" s="31"/>
      <c r="H31" s="31"/>
      <c r="I31" s="31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>
        <f t="shared" si="1"/>
        <v>24</v>
      </c>
      <c r="C32" s="6"/>
      <c r="D32" s="31"/>
      <c r="E32" s="31"/>
      <c r="F32" s="31"/>
      <c r="G32" s="31"/>
      <c r="H32" s="31"/>
      <c r="I32" s="31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si="1"/>
        <v>25</v>
      </c>
      <c r="C33" s="6"/>
      <c r="D33" s="31"/>
      <c r="E33" s="31"/>
      <c r="F33" s="31"/>
      <c r="G33" s="31"/>
      <c r="H33" s="31"/>
      <c r="I33" s="31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C34" s="6"/>
      <c r="D34" s="31"/>
      <c r="E34" s="31"/>
      <c r="F34" s="31"/>
      <c r="G34" s="31"/>
      <c r="H34" s="31"/>
      <c r="I34" s="31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C35" s="6"/>
      <c r="D35" s="31"/>
      <c r="E35" s="31"/>
      <c r="F35" s="31"/>
      <c r="G35" s="31"/>
      <c r="H35" s="31"/>
      <c r="I35" s="3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C36" s="6"/>
      <c r="D36" s="31"/>
      <c r="E36" s="31"/>
      <c r="F36" s="31"/>
      <c r="G36" s="31"/>
      <c r="H36" s="31"/>
      <c r="I36" s="3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C37" s="6"/>
      <c r="D37" s="31"/>
      <c r="E37" s="31"/>
      <c r="F37" s="31"/>
      <c r="G37" s="31"/>
      <c r="H37" s="31"/>
      <c r="I37" s="3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C39" s="6"/>
      <c r="D39" s="31"/>
      <c r="E39" s="31"/>
      <c r="F39" s="31"/>
      <c r="G39" s="31"/>
      <c r="H39" s="31"/>
      <c r="I39" s="3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31"/>
      <c r="E40" s="31"/>
      <c r="F40" s="31"/>
      <c r="G40" s="31"/>
      <c r="H40" s="31"/>
      <c r="I40" s="3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1"/>
      <c r="E42" s="31"/>
      <c r="F42" s="31"/>
      <c r="G42" s="31"/>
      <c r="H42" s="31"/>
      <c r="I42" s="3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10</v>
      </c>
      <c r="K54" s="11">
        <f t="shared" ref="K54:O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>COUNTIF(P9:P53,"&gt;=70")</f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4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>COUNTIF(P9:P53,"&lt;70")</f>
        <v>0</v>
      </c>
      <c r="Q55" s="12">
        <f t="shared" si="4"/>
        <v>14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14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>COUNT(P9:P53)</f>
        <v>0</v>
      </c>
      <c r="Q56" s="12">
        <f t="shared" si="5"/>
        <v>14</v>
      </c>
    </row>
    <row r="57" spans="2:17" x14ac:dyDescent="0.25">
      <c r="C57" s="20"/>
      <c r="D57" s="20"/>
      <c r="E57" s="1"/>
      <c r="H57" s="25" t="s">
        <v>16</v>
      </c>
      <c r="I57" s="25"/>
      <c r="J57" s="13">
        <f>J54/J56</f>
        <v>0.7142857142857143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>
        <f>J55/J56</f>
        <v>0.2857142857142857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13" zoomScale="84" zoomScaleNormal="84" workbookViewId="0">
      <selection activeCell="X25" sqref="X2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/>
      <c r="E4" s="27"/>
      <c r="F4" s="27"/>
      <c r="G4" s="27"/>
      <c r="I4" t="s">
        <v>1</v>
      </c>
      <c r="J4" s="28"/>
      <c r="K4" s="28"/>
      <c r="M4" t="s">
        <v>2</v>
      </c>
      <c r="N4" s="29"/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/>
      <c r="E6" s="28"/>
      <c r="F6" s="28"/>
      <c r="G6" s="28"/>
      <c r="I6" s="20" t="s">
        <v>22</v>
      </c>
      <c r="J6" s="20"/>
      <c r="K6" s="21"/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33"/>
      <c r="E9" s="33"/>
      <c r="F9" s="33"/>
      <c r="G9" s="33"/>
      <c r="H9" s="33"/>
      <c r="I9" s="33"/>
      <c r="J9" s="4"/>
      <c r="K9" s="4"/>
      <c r="L9" s="4"/>
      <c r="M9" s="4"/>
      <c r="N9" s="4"/>
      <c r="O9" s="4"/>
      <c r="P9" s="4"/>
      <c r="Q9" s="10">
        <f>SUM(J9:P9)/7</f>
        <v>0</v>
      </c>
    </row>
    <row r="10" spans="2:18" x14ac:dyDescent="0.25">
      <c r="B10" s="6">
        <f>B9+1</f>
        <v>2</v>
      </c>
      <c r="C10" s="6"/>
      <c r="D10" s="33"/>
      <c r="E10" s="33"/>
      <c r="F10" s="33"/>
      <c r="G10" s="33"/>
      <c r="H10" s="33"/>
      <c r="I10" s="33"/>
      <c r="J10" s="4"/>
      <c r="K10" s="4"/>
      <c r="L10" s="4"/>
      <c r="M10" s="4"/>
      <c r="N10" s="4"/>
      <c r="O10" s="4"/>
      <c r="P10" s="4"/>
      <c r="Q10" s="10">
        <f t="shared" ref="Q10:Q40" si="0">SUM(J10:P10)/7</f>
        <v>0</v>
      </c>
    </row>
    <row r="11" spans="2:18" x14ac:dyDescent="0.25">
      <c r="B11" s="6">
        <f t="shared" ref="B11:B53" si="1">B10+1</f>
        <v>3</v>
      </c>
      <c r="C11" s="6"/>
      <c r="D11" s="33"/>
      <c r="E11" s="33"/>
      <c r="F11" s="33"/>
      <c r="G11" s="33"/>
      <c r="H11" s="33"/>
      <c r="I11" s="33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C12" s="6"/>
      <c r="D12" s="33"/>
      <c r="E12" s="33"/>
      <c r="F12" s="33"/>
      <c r="G12" s="33"/>
      <c r="H12" s="33"/>
      <c r="I12" s="33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C13" s="6"/>
      <c r="D13" s="33"/>
      <c r="E13" s="33"/>
      <c r="F13" s="33"/>
      <c r="G13" s="33"/>
      <c r="H13" s="33"/>
      <c r="I13" s="33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C14" s="6"/>
      <c r="D14" s="33"/>
      <c r="E14" s="33"/>
      <c r="F14" s="33"/>
      <c r="G14" s="33"/>
      <c r="H14" s="33"/>
      <c r="I14" s="33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6"/>
      <c r="D15" s="33"/>
      <c r="E15" s="33"/>
      <c r="F15" s="33"/>
      <c r="G15" s="33"/>
      <c r="H15" s="33"/>
      <c r="I15" s="33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25">
      <c r="B16" s="6">
        <f t="shared" si="1"/>
        <v>8</v>
      </c>
      <c r="C16" s="6"/>
      <c r="D16" s="33"/>
      <c r="E16" s="33"/>
      <c r="F16" s="33"/>
      <c r="G16" s="33"/>
      <c r="H16" s="33"/>
      <c r="I16" s="33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25">
      <c r="B17" s="6">
        <f t="shared" si="1"/>
        <v>9</v>
      </c>
      <c r="C17" s="6"/>
      <c r="D17" s="33"/>
      <c r="E17" s="33"/>
      <c r="F17" s="33"/>
      <c r="G17" s="33"/>
      <c r="H17" s="33"/>
      <c r="I17" s="33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25">
      <c r="B18" s="6">
        <f t="shared" si="1"/>
        <v>10</v>
      </c>
      <c r="C18" s="6"/>
      <c r="D18" s="33"/>
      <c r="E18" s="33"/>
      <c r="F18" s="33"/>
      <c r="G18" s="33"/>
      <c r="H18" s="33"/>
      <c r="I18" s="33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25">
      <c r="B19" s="6">
        <f t="shared" si="1"/>
        <v>11</v>
      </c>
      <c r="C19" s="6"/>
      <c r="D19" s="33"/>
      <c r="E19" s="33"/>
      <c r="F19" s="33"/>
      <c r="G19" s="33"/>
      <c r="H19" s="33"/>
      <c r="I19" s="33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6"/>
      <c r="D20" s="33"/>
      <c r="E20" s="33"/>
      <c r="F20" s="33"/>
      <c r="G20" s="33"/>
      <c r="H20" s="33"/>
      <c r="I20" s="33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6"/>
      <c r="D21" s="33"/>
      <c r="E21" s="33"/>
      <c r="F21" s="33"/>
      <c r="G21" s="33"/>
      <c r="H21" s="33"/>
      <c r="I21" s="33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6"/>
      <c r="D22" s="33"/>
      <c r="E22" s="33"/>
      <c r="F22" s="33"/>
      <c r="G22" s="33"/>
      <c r="H22" s="33"/>
      <c r="I22" s="33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25">
      <c r="B23" s="6">
        <f t="shared" si="1"/>
        <v>15</v>
      </c>
      <c r="C23" s="6"/>
      <c r="D23" s="33"/>
      <c r="E23" s="33"/>
      <c r="F23" s="33"/>
      <c r="G23" s="33"/>
      <c r="H23" s="33"/>
      <c r="I23" s="33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25">
      <c r="B24" s="6">
        <f t="shared" si="1"/>
        <v>16</v>
      </c>
      <c r="C24" s="6"/>
      <c r="D24" s="33"/>
      <c r="E24" s="33"/>
      <c r="F24" s="33"/>
      <c r="G24" s="33"/>
      <c r="H24" s="33"/>
      <c r="I24" s="33"/>
      <c r="J24" s="4"/>
      <c r="K24" s="4"/>
      <c r="L24" s="4"/>
      <c r="M24" s="4"/>
      <c r="N24" s="4"/>
      <c r="O24" s="4"/>
      <c r="P24" s="4"/>
      <c r="Q24" s="10">
        <f t="shared" si="0"/>
        <v>0</v>
      </c>
    </row>
    <row r="25" spans="2:17" x14ac:dyDescent="0.25">
      <c r="B25" s="6">
        <f t="shared" si="1"/>
        <v>17</v>
      </c>
      <c r="C25" s="6"/>
      <c r="D25" s="33"/>
      <c r="E25" s="33"/>
      <c r="F25" s="33"/>
      <c r="G25" s="33"/>
      <c r="H25" s="33"/>
      <c r="I25" s="33"/>
      <c r="J25" s="4"/>
      <c r="K25" s="4"/>
      <c r="L25" s="4"/>
      <c r="M25" s="4"/>
      <c r="N25" s="4"/>
      <c r="O25" s="4"/>
      <c r="P25" s="4"/>
      <c r="Q25" s="10">
        <f t="shared" si="0"/>
        <v>0</v>
      </c>
    </row>
    <row r="26" spans="2:17" x14ac:dyDescent="0.25">
      <c r="B26" s="6">
        <f t="shared" si="1"/>
        <v>18</v>
      </c>
      <c r="C26" s="6"/>
      <c r="D26" s="33"/>
      <c r="E26" s="33"/>
      <c r="F26" s="33"/>
      <c r="G26" s="33"/>
      <c r="H26" s="33"/>
      <c r="I26" s="33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 x14ac:dyDescent="0.25">
      <c r="B27" s="6">
        <f t="shared" si="1"/>
        <v>19</v>
      </c>
      <c r="C27" s="6"/>
      <c r="D27" s="33"/>
      <c r="E27" s="33"/>
      <c r="F27" s="33"/>
      <c r="G27" s="33"/>
      <c r="H27" s="33"/>
      <c r="I27" s="33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25">
      <c r="B28" s="6">
        <f t="shared" si="1"/>
        <v>20</v>
      </c>
      <c r="C28" s="6"/>
      <c r="D28" s="33"/>
      <c r="E28" s="33"/>
      <c r="F28" s="33"/>
      <c r="G28" s="33"/>
      <c r="H28" s="33"/>
      <c r="I28" s="33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25">
      <c r="B29" s="6">
        <f t="shared" si="1"/>
        <v>21</v>
      </c>
      <c r="C29" s="6"/>
      <c r="D29" s="33"/>
      <c r="E29" s="33"/>
      <c r="F29" s="33"/>
      <c r="G29" s="33"/>
      <c r="H29" s="33"/>
      <c r="I29" s="33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25">
      <c r="B30" s="6">
        <f t="shared" si="1"/>
        <v>22</v>
      </c>
      <c r="C30" s="6"/>
      <c r="D30" s="33"/>
      <c r="E30" s="33"/>
      <c r="F30" s="33"/>
      <c r="G30" s="33"/>
      <c r="H30" s="33"/>
      <c r="I30" s="33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6"/>
      <c r="D31" s="33"/>
      <c r="E31" s="33"/>
      <c r="F31" s="33"/>
      <c r="G31" s="33"/>
      <c r="H31" s="33"/>
      <c r="I31" s="33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6"/>
      <c r="D32" s="33"/>
      <c r="E32" s="33"/>
      <c r="F32" s="33"/>
      <c r="G32" s="33"/>
      <c r="H32" s="33"/>
      <c r="I32" s="3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6"/>
      <c r="D33" s="33"/>
      <c r="E33" s="33"/>
      <c r="F33" s="33"/>
      <c r="G33" s="33"/>
      <c r="H33" s="33"/>
      <c r="I33" s="3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25">
      <c r="B34" s="6">
        <f t="shared" si="1"/>
        <v>26</v>
      </c>
      <c r="C34" s="6"/>
      <c r="D34" s="33"/>
      <c r="E34" s="33"/>
      <c r="F34" s="33"/>
      <c r="G34" s="33"/>
      <c r="H34" s="33"/>
      <c r="I34" s="3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33"/>
      <c r="E35" s="33"/>
      <c r="F35" s="33"/>
      <c r="G35" s="33"/>
      <c r="H35" s="33"/>
      <c r="I35" s="3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33"/>
      <c r="E36" s="33"/>
      <c r="F36" s="33"/>
      <c r="G36" s="33"/>
      <c r="H36" s="33"/>
      <c r="I36" s="3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33"/>
      <c r="E37" s="33"/>
      <c r="F37" s="33"/>
      <c r="G37" s="33"/>
      <c r="H37" s="33"/>
      <c r="I37" s="3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33"/>
      <c r="E38" s="33"/>
      <c r="F38" s="33"/>
      <c r="G38" s="33"/>
      <c r="H38" s="33"/>
      <c r="I38" s="3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33"/>
      <c r="E39" s="33"/>
      <c r="F39" s="33"/>
      <c r="G39" s="33"/>
      <c r="H39" s="33"/>
      <c r="I39" s="33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25">
      <c r="B40" s="6">
        <f t="shared" si="1"/>
        <v>32</v>
      </c>
      <c r="C40" s="6"/>
      <c r="D40" s="33"/>
      <c r="E40" s="33"/>
      <c r="F40" s="33"/>
      <c r="G40" s="33"/>
      <c r="H40" s="33"/>
      <c r="I40" s="33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0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2">
        <f t="shared" si="4"/>
        <v>32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0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2">
        <f t="shared" si="5"/>
        <v>32</v>
      </c>
    </row>
    <row r="57" spans="2:17" x14ac:dyDescent="0.25">
      <c r="C57" s="20"/>
      <c r="D57" s="20"/>
      <c r="E57" s="1"/>
      <c r="H57" s="25" t="s">
        <v>16</v>
      </c>
      <c r="I57" s="25"/>
      <c r="J57" s="13" t="e">
        <f>J54/J56</f>
        <v>#DIV/0!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 t="e">
        <f>J55/J56</f>
        <v>#DIV/0!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FUNDAMENTOS</vt:lpstr>
      <vt:lpstr>MATEMATICAS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ING ARTEMIO</cp:lastModifiedBy>
  <cp:lastPrinted>2025-06-04T18:46:41Z</cp:lastPrinted>
  <dcterms:created xsi:type="dcterms:W3CDTF">2023-03-14T19:16:59Z</dcterms:created>
  <dcterms:modified xsi:type="dcterms:W3CDTF">2025-10-21T20:39:30Z</dcterms:modified>
</cp:coreProperties>
</file>