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veli\OneDrive\Desktop\"/>
    </mc:Choice>
  </mc:AlternateContent>
  <xr:revisionPtr revIDLastSave="0" documentId="13_ncr:1_{1520ABBB-81C8-4C65-BBC9-5C84C5F4093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MATERIA 1" sheetId="1" r:id="rId1"/>
    <sheet name="MATERIA 2" sheetId="5" r:id="rId2"/>
    <sheet name="MATERIA 3" sheetId="6" r:id="rId3"/>
    <sheet name="MATERIA 4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9" l="1"/>
  <c r="Q55" i="9"/>
  <c r="R55" i="9"/>
  <c r="S55" i="9"/>
  <c r="P54" i="9"/>
  <c r="P57" i="9" s="1"/>
  <c r="Q54" i="9"/>
  <c r="R54" i="9"/>
  <c r="S54" i="9"/>
  <c r="S57" i="9" s="1"/>
  <c r="P53" i="9"/>
  <c r="P56" i="9" s="1"/>
  <c r="Q53" i="9"/>
  <c r="Q56" i="9" s="1"/>
  <c r="R53" i="9"/>
  <c r="S53" i="9"/>
  <c r="S56" i="9" s="1"/>
  <c r="P53" i="6"/>
  <c r="Q53" i="6"/>
  <c r="R53" i="6"/>
  <c r="S53" i="6"/>
  <c r="P52" i="6"/>
  <c r="P55" i="6" s="1"/>
  <c r="Q52" i="6"/>
  <c r="R52" i="6"/>
  <c r="S52" i="6"/>
  <c r="Q51" i="6"/>
  <c r="R51" i="6"/>
  <c r="S51" i="6"/>
  <c r="P51" i="6"/>
  <c r="P54" i="6" s="1"/>
  <c r="T22" i="6"/>
  <c r="T9" i="6"/>
  <c r="B10" i="6"/>
  <c r="T57" i="9"/>
  <c r="T56" i="9"/>
  <c r="O55" i="9"/>
  <c r="N55" i="9"/>
  <c r="M55" i="9"/>
  <c r="L55" i="9"/>
  <c r="K55" i="9"/>
  <c r="J55" i="9"/>
  <c r="O54" i="9"/>
  <c r="N54" i="9"/>
  <c r="M54" i="9"/>
  <c r="L54" i="9"/>
  <c r="K54" i="9"/>
  <c r="J54" i="9"/>
  <c r="O53" i="9"/>
  <c r="N53" i="9"/>
  <c r="M53" i="9"/>
  <c r="L53" i="9"/>
  <c r="K53" i="9"/>
  <c r="J53" i="9"/>
  <c r="T52" i="9"/>
  <c r="T51" i="9"/>
  <c r="T50" i="9"/>
  <c r="T49" i="9"/>
  <c r="T48" i="9"/>
  <c r="T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B10" i="9"/>
  <c r="B11" i="9" s="1"/>
  <c r="B12" i="9" s="1"/>
  <c r="B13" i="9" s="1"/>
  <c r="B14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T9" i="9"/>
  <c r="Q28" i="1"/>
  <c r="Q27" i="1"/>
  <c r="Q26" i="1"/>
  <c r="O53" i="6"/>
  <c r="N53" i="6"/>
  <c r="M53" i="6"/>
  <c r="L53" i="6"/>
  <c r="K53" i="6"/>
  <c r="J53" i="6"/>
  <c r="O52" i="6"/>
  <c r="N52" i="6"/>
  <c r="M52" i="6"/>
  <c r="L52" i="6"/>
  <c r="K52" i="6"/>
  <c r="J52" i="6"/>
  <c r="O51" i="6"/>
  <c r="N51" i="6"/>
  <c r="M51" i="6"/>
  <c r="L51" i="6"/>
  <c r="K51" i="6"/>
  <c r="J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1" i="6"/>
  <c r="T20" i="6"/>
  <c r="T19" i="6"/>
  <c r="T18" i="6"/>
  <c r="T17" i="6"/>
  <c r="T16" i="6"/>
  <c r="T15" i="6"/>
  <c r="T14" i="6"/>
  <c r="T13" i="6"/>
  <c r="T12" i="6"/>
  <c r="T11" i="6"/>
  <c r="T10" i="6"/>
  <c r="B11" i="6"/>
  <c r="B12" i="6" s="1"/>
  <c r="B13" i="6" s="1"/>
  <c r="B14" i="6" s="1"/>
  <c r="B15" i="6" s="1"/>
  <c r="B17" i="6" s="1"/>
  <c r="B18" i="6" s="1"/>
  <c r="B19" i="6" s="1"/>
  <c r="B20" i="6" s="1"/>
  <c r="B21" i="6" s="1"/>
  <c r="P46" i="5"/>
  <c r="O46" i="5"/>
  <c r="N46" i="5"/>
  <c r="M46" i="5"/>
  <c r="L46" i="5"/>
  <c r="K46" i="5"/>
  <c r="J46" i="5"/>
  <c r="P45" i="5"/>
  <c r="P48" i="5" s="1"/>
  <c r="O45" i="5"/>
  <c r="N45" i="5"/>
  <c r="M45" i="5"/>
  <c r="L45" i="5"/>
  <c r="K45" i="5"/>
  <c r="J45" i="5"/>
  <c r="P44" i="5"/>
  <c r="P47" i="5" s="1"/>
  <c r="O44" i="5"/>
  <c r="N44" i="5"/>
  <c r="M44" i="5"/>
  <c r="L44" i="5"/>
  <c r="K44" i="5"/>
  <c r="J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B10" i="5"/>
  <c r="B12" i="5" s="1"/>
  <c r="B16" i="5" s="1"/>
  <c r="B17" i="5" s="1"/>
  <c r="B18" i="5" s="1"/>
  <c r="B19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R56" i="9" l="1"/>
  <c r="R57" i="9"/>
  <c r="Q57" i="9"/>
  <c r="M56" i="9"/>
  <c r="S55" i="6"/>
  <c r="S54" i="6"/>
  <c r="Q55" i="6"/>
  <c r="Q54" i="6"/>
  <c r="R54" i="6"/>
  <c r="R55" i="6"/>
  <c r="K54" i="6"/>
  <c r="M47" i="5"/>
  <c r="M48" i="5"/>
  <c r="O57" i="9"/>
  <c r="O56" i="9"/>
  <c r="K57" i="9"/>
  <c r="K56" i="9"/>
  <c r="J57" i="9"/>
  <c r="J56" i="9"/>
  <c r="N57" i="9"/>
  <c r="N56" i="9"/>
  <c r="J48" i="5"/>
  <c r="J47" i="5"/>
  <c r="N54" i="6"/>
  <c r="L55" i="6"/>
  <c r="L54" i="6"/>
  <c r="O54" i="6"/>
  <c r="L47" i="5"/>
  <c r="J55" i="6"/>
  <c r="K47" i="5"/>
  <c r="L48" i="5"/>
  <c r="J54" i="6"/>
  <c r="K55" i="6"/>
  <c r="L56" i="9"/>
  <c r="M57" i="9"/>
  <c r="N48" i="5"/>
  <c r="N47" i="5"/>
  <c r="O48" i="5"/>
  <c r="M54" i="6"/>
  <c r="N55" i="6"/>
  <c r="O47" i="5"/>
  <c r="K48" i="5"/>
  <c r="L57" i="9"/>
  <c r="B23" i="6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M55" i="6"/>
  <c r="O55" i="6"/>
  <c r="T54" i="6"/>
  <c r="T55" i="6"/>
  <c r="K45" i="1"/>
  <c r="L45" i="1"/>
  <c r="M45" i="1"/>
  <c r="N45" i="1"/>
  <c r="O45" i="1"/>
  <c r="P45" i="1"/>
  <c r="J45" i="1"/>
  <c r="Q42" i="1"/>
  <c r="K44" i="1"/>
  <c r="L44" i="1"/>
  <c r="M44" i="1"/>
  <c r="N44" i="1"/>
  <c r="O44" i="1"/>
  <c r="P44" i="1"/>
  <c r="K43" i="1"/>
  <c r="L43" i="1"/>
  <c r="M43" i="1"/>
  <c r="N43" i="1"/>
  <c r="N46" i="1" s="1"/>
  <c r="O43" i="1"/>
  <c r="P43" i="1"/>
  <c r="J44" i="1"/>
  <c r="J43" i="1"/>
  <c r="Q38" i="1" l="1"/>
  <c r="Q39" i="1"/>
  <c r="Q40" i="1"/>
  <c r="Q41" i="1"/>
  <c r="Q19" i="1" l="1"/>
  <c r="Q20" i="1"/>
  <c r="Q21" i="1"/>
  <c r="Q22" i="1"/>
  <c r="Q23" i="1"/>
  <c r="Q24" i="1"/>
  <c r="Q25" i="1"/>
  <c r="Q29" i="1"/>
  <c r="Q30" i="1"/>
  <c r="Q31" i="1"/>
  <c r="Q32" i="1"/>
  <c r="Q33" i="1"/>
  <c r="Q34" i="1"/>
  <c r="Q35" i="1"/>
  <c r="Q36" i="1"/>
  <c r="Q37" i="1"/>
  <c r="Q10" i="1"/>
  <c r="Q11" i="1"/>
  <c r="Q12" i="1"/>
  <c r="Q13" i="1"/>
  <c r="Q14" i="1"/>
  <c r="Q15" i="1"/>
  <c r="Q16" i="1"/>
  <c r="Q17" i="1"/>
  <c r="Q18" i="1"/>
  <c r="K47" i="1"/>
  <c r="L47" i="1"/>
  <c r="M47" i="1"/>
  <c r="N47" i="1"/>
  <c r="O47" i="1"/>
  <c r="P47" i="1"/>
  <c r="K46" i="1"/>
  <c r="L46" i="1"/>
  <c r="M46" i="1"/>
  <c r="O46" i="1"/>
  <c r="P46" i="1"/>
  <c r="J47" i="1"/>
  <c r="J46" i="1"/>
  <c r="B11" i="1" l="1"/>
  <c r="B12" i="1" s="1"/>
  <c r="B14" i="1" s="1"/>
  <c r="B15" i="1" s="1"/>
  <c r="B16" i="1" s="1"/>
  <c r="B17" i="1" s="1"/>
  <c r="B19" i="1" s="1"/>
  <c r="B20" i="1" s="1"/>
  <c r="B21" i="1" s="1"/>
  <c r="B22" i="1" s="1"/>
  <c r="B24" i="1" s="1"/>
  <c r="B25" i="1" s="1"/>
  <c r="B26" i="1" s="1"/>
  <c r="B31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</calcChain>
</file>

<file path=xl/sharedStrings.xml><?xml version="1.0" encoding="utf-8"?>
<sst xmlns="http://schemas.openxmlformats.org/spreadsheetml/2006/main" count="226" uniqueCount="146">
  <si>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</si>
  <si>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</si>
  <si>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</si>
  <si>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</si>
  <si>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</si>
  <si>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</si>
  <si>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</si>
  <si>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</si>
  <si>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</si>
  <si>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</si>
  <si>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</si>
  <si>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</si>
  <si>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</si>
  <si>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</si>
  <si>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</si>
  <si>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</si>
  <si>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</si>
  <si>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</si>
  <si>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</si>
  <si>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</si>
  <si>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</si>
  <si>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</si>
  <si>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</si>
  <si>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</si>
  <si>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MC. AVELINO DOMINGUEZ RODRIGUEZ</t>
  </si>
  <si>
    <t>MC. Avelino Dominguez Rodriguez</t>
  </si>
  <si>
    <t>Barcenas Herrera Jesús</t>
  </si>
  <si>
    <t>Campos Aparicio Jose Angel</t>
  </si>
  <si>
    <t>Chagala Obil Andrés</t>
  </si>
  <si>
    <t>Cruz Caliz Nicolas</t>
  </si>
  <si>
    <t>Cruz Chima Yamilet</t>
  </si>
  <si>
    <t>De la O Villegas Irving Jezrael</t>
  </si>
  <si>
    <t>Diez Comi Yaira Guadalupe</t>
  </si>
  <si>
    <t>Figueroa Clemente Jade</t>
  </si>
  <si>
    <t>Ixtepan Chiguil Karen Nahomi</t>
  </si>
  <si>
    <t>Lopez Ordinola Cynthia Yamileth</t>
  </si>
  <si>
    <t>Martinez Santos Greys</t>
  </si>
  <si>
    <t>Mauleon Gordillo Jeziel</t>
  </si>
  <si>
    <t>Román Tadeo Yaribeth</t>
  </si>
  <si>
    <t>Rosario Olea Alexi</t>
  </si>
  <si>
    <t>Ruiz Leo Axel Yael</t>
  </si>
  <si>
    <t>Seba Lopez Karla Yuliana</t>
  </si>
  <si>
    <t>Silva Betaza Danna Gishelle</t>
  </si>
  <si>
    <t>Valencia Hernández Ximena</t>
  </si>
  <si>
    <t>Velasco Dominguez Erick de Jesus</t>
  </si>
  <si>
    <t>Vichi Mozo Miguel Angel</t>
  </si>
  <si>
    <t>Viveros Orea Angel Rafael</t>
  </si>
  <si>
    <t>Alfonso Mollna Claudia Maria</t>
  </si>
  <si>
    <t>Alvarado Cuazozon Williams</t>
  </si>
  <si>
    <t>Duran Villegas Arnulfo</t>
  </si>
  <si>
    <t>Baxin Sosme Abril</t>
  </si>
  <si>
    <t>Chavez Cadena Estrella</t>
  </si>
  <si>
    <t>Contretras Melchi Cuauhtemoc</t>
  </si>
  <si>
    <t>Cortes Estrada Ernesto</t>
  </si>
  <si>
    <t>Cruz Martinez Katherine</t>
  </si>
  <si>
    <t>Fiscal Indira Eileene</t>
  </si>
  <si>
    <t>Garcia Artigas Francisco Javier</t>
  </si>
  <si>
    <t>Hernandez Gomez Mariana</t>
  </si>
  <si>
    <t>Huervo Malaga Joana</t>
  </si>
  <si>
    <t>Lucho Rios Adir Alejandro</t>
  </si>
  <si>
    <t>Morales Escobar Juan Carlos</t>
  </si>
  <si>
    <t>Pava Catemaxca Luis Donaldo</t>
  </si>
  <si>
    <t>Perez Campechano Andrea</t>
  </si>
  <si>
    <t>Salinas Dominguez Frida</t>
  </si>
  <si>
    <t>Zamudio cortez Franco</t>
  </si>
  <si>
    <t>U8</t>
  </si>
  <si>
    <t>U9</t>
  </si>
  <si>
    <t>U10</t>
  </si>
  <si>
    <t>Fundamentos de aguas residuales</t>
  </si>
  <si>
    <t>506-A</t>
  </si>
  <si>
    <t>agosto-diciembre-2025</t>
  </si>
  <si>
    <t>Termodinámica</t>
  </si>
  <si>
    <t>306-A</t>
  </si>
  <si>
    <t>Cálculo diferencial</t>
  </si>
  <si>
    <t>106-A</t>
  </si>
  <si>
    <t>Quimica</t>
  </si>
  <si>
    <t>101-A</t>
  </si>
  <si>
    <t>Marcial Hernandez Cristal Marina</t>
  </si>
  <si>
    <t xml:space="preserve">Chavez Luna Zaira Raquel </t>
  </si>
  <si>
    <t>Chipol Temich Alma Zuriel</t>
  </si>
  <si>
    <t>Reyes Caixba Alessandro</t>
  </si>
  <si>
    <t>Sánchez Perez Athziri Damar</t>
  </si>
  <si>
    <t>Toto Ixtepan Fátima Alizee</t>
  </si>
  <si>
    <t>Aguirre Hernandez Mitzy Dayanna</t>
  </si>
  <si>
    <t>Andrade Azamar Pedro Aaron</t>
  </si>
  <si>
    <t>Antonio Chipol Alan Manuel</t>
  </si>
  <si>
    <t>Argaez Guzman Génesis Ixchel</t>
  </si>
  <si>
    <t>Cagal Xolo Juan Enrique</t>
  </si>
  <si>
    <t>Cagal Xolo Prisila Abigail</t>
  </si>
  <si>
    <t>Chagala Fiscal Cruz Rocio</t>
  </si>
  <si>
    <t>Chigo Bustamante Montserrat</t>
  </si>
  <si>
    <t>Estrada Chapol Anely de Jesus</t>
  </si>
  <si>
    <t>Figueroa Reyes Alexis</t>
  </si>
  <si>
    <t>Fonseca Montiel Jesus Alejandro</t>
  </si>
  <si>
    <t>Hernandez Garrido Estrella</t>
  </si>
  <si>
    <t>Jauregui Paxtian Jorge de jesus</t>
  </si>
  <si>
    <t>Lopez Garcia Luis Angel</t>
  </si>
  <si>
    <t>Nape Martinez Carmen Guadalupe</t>
  </si>
  <si>
    <t>Peña Machucho Ivonne Montserrat</t>
  </si>
  <si>
    <t>Polito de la Rosa Alexandra del Carmen</t>
  </si>
  <si>
    <t>Pucheta Antemate Amayrani Sinai</t>
  </si>
  <si>
    <t>Ramos Flores Heydi Dayani</t>
  </si>
  <si>
    <t>Reyes Caixba Yenedith</t>
  </si>
  <si>
    <t>Rodriguez Ortiz Alicia del Rosario</t>
  </si>
  <si>
    <t>Roman Martinez Abel</t>
  </si>
  <si>
    <t>Toga Paz Gael</t>
  </si>
  <si>
    <t>Vazquez Peña Kevin Betzabe</t>
  </si>
  <si>
    <t>Ventura Cobaxin Alejandra</t>
  </si>
  <si>
    <t>Ventura Malaga Dorismar</t>
  </si>
  <si>
    <t>Zapot Chigo Karen Linette</t>
  </si>
  <si>
    <t>Abrajan Canela Diego de Jesus</t>
  </si>
  <si>
    <t>Ambros Malaga Giovanny</t>
  </si>
  <si>
    <t>Arres Mendoza Osiris</t>
  </si>
  <si>
    <t>Bravo Cobaxin Alexander</t>
  </si>
  <si>
    <t>Bustillos Sierra Oscar Alejandro</t>
  </si>
  <si>
    <t>Chontal Cobaxin Alexis Daniel</t>
  </si>
  <si>
    <t>Cortes Ixtepan Alain</t>
  </si>
  <si>
    <t>Cruz Herrera Estrella Joselyn</t>
  </si>
  <si>
    <t>Cruz Ventura David</t>
  </si>
  <si>
    <t>Cruz Xolo Isaias</t>
  </si>
  <si>
    <t>Dominguez Santos Jose Abdiel</t>
  </si>
  <si>
    <t>Dominguez Lopez Lesly Guadalupe</t>
  </si>
  <si>
    <t>Guillen Villegas Galo Maximiliano</t>
  </si>
  <si>
    <t>Martinez Garcia Diego de Jesus</t>
  </si>
  <si>
    <t>Montan MotoMoises  Nahum</t>
  </si>
  <si>
    <t>Palacios Rodriguez Jose Alejandro</t>
  </si>
  <si>
    <t>Palma Pio Edwin Alexis</t>
  </si>
  <si>
    <t>Paxtian Santos Jessica</t>
  </si>
  <si>
    <t>Pelayo Linares Marely</t>
  </si>
  <si>
    <t>Pineda Chontal Ingrid Colette</t>
  </si>
  <si>
    <t>Polito Antele Ricardo</t>
  </si>
  <si>
    <t>Polito Carvajal Angel Gabriel</t>
  </si>
  <si>
    <t>Quino Prado Juan Carlos</t>
  </si>
  <si>
    <t>Ramirez Ambros Carlos Daniel</t>
  </si>
  <si>
    <t>Ramirez Herrera Ximena</t>
  </si>
  <si>
    <t>Ramos Velazquez Arely Joselyn</t>
  </si>
  <si>
    <t>Ramon Poxtan Keren Estefania</t>
  </si>
  <si>
    <t>Tenorio Santiz Ariadna Lizeth</t>
  </si>
  <si>
    <t>Toga Chapol Angel de Jesus</t>
  </si>
  <si>
    <t>Valladares Montero Carlos Fernando</t>
  </si>
  <si>
    <t>Vega Reyes Liz</t>
  </si>
  <si>
    <t>Xolo Palayot Daniel</t>
  </si>
  <si>
    <t>Xolot Machucho Carlos Antonio</t>
  </si>
  <si>
    <t>Aguirre Pelayo Diego</t>
  </si>
  <si>
    <t>Mateos Paxtian Antonio de Jesus</t>
  </si>
  <si>
    <t>Rueda Rodriguez Johan Uriel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</si>
</sst>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51"/>
  <sheetViews>
    <sheetView zoomScale="84" zoomScaleNormal="84" workbookViewId="0">
      <selection activeCell="J20" sqref="J20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 x14ac:dyDescent="0.35">
      <c r="C3" s="34" t="s">
        <v>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1"/>
      <c r="R3" s="1"/>
    </row>
    <row r="4" spans="2:18" x14ac:dyDescent="0.35">
      <c r="C4" t="s">
        <v>0</v>
      </c>
      <c r="D4" s="35" t="s">
        <v>68</v>
      </c>
      <c r="E4" s="35"/>
      <c r="F4" s="35"/>
      <c r="G4" s="35"/>
      <c r="I4" t="s">
        <v>1</v>
      </c>
      <c r="J4" s="27" t="s">
        <v>69</v>
      </c>
      <c r="K4" s="27"/>
      <c r="M4" t="s">
        <v>2</v>
      </c>
      <c r="N4" s="28">
        <v>45923</v>
      </c>
      <c r="O4" s="28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7" t="s">
        <v>70</v>
      </c>
      <c r="E6" s="27"/>
      <c r="F6" s="27"/>
      <c r="G6" s="27"/>
      <c r="I6" s="30" t="s">
        <v>22</v>
      </c>
      <c r="J6" s="30"/>
      <c r="K6" s="33" t="s">
        <v>25</v>
      </c>
      <c r="L6" s="33"/>
      <c r="M6" s="33"/>
      <c r="N6" s="33"/>
      <c r="O6" s="33"/>
      <c r="P6" s="33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29" t="s">
        <v>5</v>
      </c>
      <c r="E8" s="29"/>
      <c r="F8" s="29"/>
      <c r="G8" s="29"/>
      <c r="H8" s="29"/>
      <c r="I8" s="2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4">
        <v>1</v>
      </c>
      <c r="C9" s="6"/>
      <c r="D9" s="22" t="s">
        <v>47</v>
      </c>
      <c r="E9" s="22"/>
      <c r="F9" s="22"/>
      <c r="G9" s="22"/>
      <c r="H9" s="22"/>
      <c r="I9" s="22"/>
      <c r="J9" s="4">
        <v>70</v>
      </c>
      <c r="K9" s="4"/>
      <c r="L9" s="4"/>
      <c r="M9" s="4"/>
      <c r="N9" s="4"/>
      <c r="O9" s="4"/>
      <c r="P9" s="4"/>
      <c r="Q9" s="10"/>
    </row>
    <row r="10" spans="2:18" x14ac:dyDescent="0.35">
      <c r="B10" s="6">
        <v>2</v>
      </c>
      <c r="C10" s="6"/>
      <c r="D10" s="22" t="s">
        <v>26</v>
      </c>
      <c r="E10" s="22"/>
      <c r="F10" s="22"/>
      <c r="G10" s="22"/>
      <c r="H10" s="22"/>
      <c r="I10" s="22"/>
      <c r="J10" s="4">
        <v>80</v>
      </c>
      <c r="K10" s="4"/>
      <c r="L10" s="4"/>
      <c r="M10" s="4"/>
      <c r="N10" s="4"/>
      <c r="O10" s="4"/>
      <c r="P10" s="4"/>
      <c r="Q10" s="10">
        <f t="shared" ref="Q10:Q37" si="0">SUM(J10:P10)/7</f>
        <v>11.428571428571429</v>
      </c>
    </row>
    <row r="11" spans="2:18" x14ac:dyDescent="0.35">
      <c r="B11" s="6">
        <f>B10+1</f>
        <v>3</v>
      </c>
      <c r="C11" s="6"/>
      <c r="D11" s="22" t="s">
        <v>27</v>
      </c>
      <c r="E11" s="22"/>
      <c r="F11" s="22"/>
      <c r="G11" s="22"/>
      <c r="H11" s="22"/>
      <c r="I11" s="22"/>
      <c r="J11" s="4">
        <v>82</v>
      </c>
      <c r="K11" s="4"/>
      <c r="L11" s="4"/>
      <c r="M11" s="4"/>
      <c r="N11" s="4"/>
      <c r="O11" s="4"/>
      <c r="P11" s="4"/>
      <c r="Q11" s="10">
        <f t="shared" si="0"/>
        <v>11.714285714285714</v>
      </c>
    </row>
    <row r="12" spans="2:18" x14ac:dyDescent="0.35">
      <c r="B12" s="6">
        <f t="shared" ref="B12:B43" si="1">B11+1</f>
        <v>4</v>
      </c>
      <c r="C12" s="6"/>
      <c r="D12" s="22" t="s">
        <v>28</v>
      </c>
      <c r="E12" s="22"/>
      <c r="F12" s="22"/>
      <c r="G12" s="22"/>
      <c r="H12" s="22"/>
      <c r="I12" s="22"/>
      <c r="J12" s="4">
        <v>84</v>
      </c>
      <c r="K12" s="4"/>
      <c r="L12" s="4"/>
      <c r="M12" s="4"/>
      <c r="N12" s="4"/>
      <c r="O12" s="4"/>
      <c r="P12" s="4"/>
      <c r="Q12" s="10">
        <f t="shared" si="0"/>
        <v>12</v>
      </c>
    </row>
    <row r="13" spans="2:18" x14ac:dyDescent="0.35">
      <c r="B13" s="6">
        <v>5</v>
      </c>
      <c r="C13" s="6"/>
      <c r="D13" s="22" t="s">
        <v>29</v>
      </c>
      <c r="E13" s="22"/>
      <c r="F13" s="22"/>
      <c r="G13" s="22"/>
      <c r="H13" s="22"/>
      <c r="I13" s="22"/>
      <c r="J13" s="4">
        <v>78</v>
      </c>
      <c r="K13" s="4"/>
      <c r="L13" s="4"/>
      <c r="M13" s="4"/>
      <c r="N13" s="4"/>
      <c r="O13" s="4"/>
      <c r="P13" s="4"/>
      <c r="Q13" s="10">
        <f t="shared" si="0"/>
        <v>11.142857142857142</v>
      </c>
    </row>
    <row r="14" spans="2:18" x14ac:dyDescent="0.35">
      <c r="B14" s="6">
        <f t="shared" si="1"/>
        <v>6</v>
      </c>
      <c r="C14" s="6"/>
      <c r="D14" s="22" t="s">
        <v>30</v>
      </c>
      <c r="E14" s="22"/>
      <c r="F14" s="22"/>
      <c r="G14" s="22"/>
      <c r="H14" s="22"/>
      <c r="I14" s="22"/>
      <c r="J14" s="4">
        <v>78</v>
      </c>
      <c r="K14" s="4"/>
      <c r="L14" s="4"/>
      <c r="M14" s="4"/>
      <c r="N14" s="4"/>
      <c r="O14" s="4"/>
      <c r="P14" s="4"/>
      <c r="Q14" s="10">
        <f t="shared" si="0"/>
        <v>11.142857142857142</v>
      </c>
    </row>
    <row r="15" spans="2:18" x14ac:dyDescent="0.35">
      <c r="B15" s="6">
        <f t="shared" si="1"/>
        <v>7</v>
      </c>
      <c r="C15" s="6"/>
      <c r="D15" s="22" t="s">
        <v>31</v>
      </c>
      <c r="E15" s="22"/>
      <c r="F15" s="22"/>
      <c r="G15" s="22"/>
      <c r="H15" s="22"/>
      <c r="I15" s="22"/>
      <c r="J15" s="4">
        <v>75</v>
      </c>
      <c r="K15" s="4"/>
      <c r="L15" s="4"/>
      <c r="M15" s="4"/>
      <c r="N15" s="4"/>
      <c r="O15" s="4"/>
      <c r="P15" s="4"/>
      <c r="Q15" s="10">
        <f t="shared" si="0"/>
        <v>10.714285714285714</v>
      </c>
    </row>
    <row r="16" spans="2:18" x14ac:dyDescent="0.35">
      <c r="B16" s="6">
        <f t="shared" si="1"/>
        <v>8</v>
      </c>
      <c r="C16" s="6"/>
      <c r="D16" s="22" t="s">
        <v>32</v>
      </c>
      <c r="E16" s="22"/>
      <c r="F16" s="22"/>
      <c r="G16" s="22"/>
      <c r="H16" s="22"/>
      <c r="I16" s="22"/>
      <c r="J16" s="4">
        <v>78</v>
      </c>
      <c r="K16" s="4"/>
      <c r="L16" s="4"/>
      <c r="M16" s="4"/>
      <c r="N16" s="4"/>
      <c r="O16" s="4"/>
      <c r="P16" s="4"/>
      <c r="Q16" s="10">
        <f t="shared" si="0"/>
        <v>11.142857142857142</v>
      </c>
    </row>
    <row r="17" spans="2:17" x14ac:dyDescent="0.35">
      <c r="B17" s="6">
        <f t="shared" si="1"/>
        <v>9</v>
      </c>
      <c r="C17" s="6"/>
      <c r="D17" s="22" t="s">
        <v>33</v>
      </c>
      <c r="E17" s="22"/>
      <c r="F17" s="22"/>
      <c r="G17" s="22"/>
      <c r="H17" s="22"/>
      <c r="I17" s="22"/>
      <c r="J17" s="4">
        <v>78</v>
      </c>
      <c r="K17" s="4"/>
      <c r="L17" s="4"/>
      <c r="M17" s="4"/>
      <c r="N17" s="4"/>
      <c r="O17" s="4"/>
      <c r="P17" s="4"/>
      <c r="Q17" s="10">
        <f t="shared" si="0"/>
        <v>11.142857142857142</v>
      </c>
    </row>
    <row r="18" spans="2:17" x14ac:dyDescent="0.35">
      <c r="B18" s="6">
        <v>10</v>
      </c>
      <c r="C18" s="6"/>
      <c r="D18" s="22" t="s">
        <v>34</v>
      </c>
      <c r="E18" s="22"/>
      <c r="F18" s="22"/>
      <c r="G18" s="22"/>
      <c r="H18" s="22"/>
      <c r="I18" s="22"/>
      <c r="J18" s="4">
        <v>80</v>
      </c>
      <c r="K18" s="4"/>
      <c r="L18" s="4"/>
      <c r="M18" s="4"/>
      <c r="N18" s="4"/>
      <c r="O18" s="4"/>
      <c r="P18" s="4"/>
      <c r="Q18" s="10">
        <f t="shared" si="0"/>
        <v>11.428571428571429</v>
      </c>
    </row>
    <row r="19" spans="2:17" x14ac:dyDescent="0.35">
      <c r="B19" s="6">
        <f t="shared" si="1"/>
        <v>11</v>
      </c>
      <c r="C19" s="6"/>
      <c r="D19" s="22" t="s">
        <v>35</v>
      </c>
      <c r="E19" s="22"/>
      <c r="F19" s="22"/>
      <c r="G19" s="22"/>
      <c r="H19" s="22"/>
      <c r="I19" s="22"/>
      <c r="J19" s="4">
        <v>78</v>
      </c>
      <c r="K19" s="4"/>
      <c r="L19" s="4"/>
      <c r="M19" s="4"/>
      <c r="N19" s="4"/>
      <c r="O19" s="4"/>
      <c r="P19" s="4"/>
      <c r="Q19" s="10">
        <f t="shared" si="0"/>
        <v>11.142857142857142</v>
      </c>
    </row>
    <row r="20" spans="2:17" x14ac:dyDescent="0.35">
      <c r="B20" s="6">
        <f t="shared" si="1"/>
        <v>12</v>
      </c>
      <c r="C20" s="6"/>
      <c r="D20" s="22" t="s">
        <v>77</v>
      </c>
      <c r="E20" s="22"/>
      <c r="F20" s="22"/>
      <c r="G20" s="22"/>
      <c r="H20" s="22"/>
      <c r="I20" s="22"/>
      <c r="J20" s="20">
        <v>50</v>
      </c>
      <c r="K20" s="4"/>
      <c r="L20" s="4"/>
      <c r="M20" s="4"/>
      <c r="N20" s="16"/>
      <c r="O20" s="4"/>
      <c r="P20" s="4"/>
      <c r="Q20" s="10">
        <f t="shared" si="0"/>
        <v>7.1428571428571432</v>
      </c>
    </row>
    <row r="21" spans="2:17" x14ac:dyDescent="0.35">
      <c r="B21" s="6">
        <f t="shared" si="1"/>
        <v>13</v>
      </c>
      <c r="C21" s="6"/>
      <c r="D21" s="22" t="s">
        <v>36</v>
      </c>
      <c r="E21" s="22"/>
      <c r="F21" s="22"/>
      <c r="G21" s="22"/>
      <c r="H21" s="22"/>
      <c r="I21" s="22"/>
      <c r="J21" s="4">
        <v>72</v>
      </c>
      <c r="K21" s="4"/>
      <c r="L21" s="4"/>
      <c r="M21" s="4"/>
      <c r="N21" s="4"/>
      <c r="O21" s="4"/>
      <c r="P21" s="4"/>
      <c r="Q21" s="10">
        <f t="shared" si="0"/>
        <v>10.285714285714286</v>
      </c>
    </row>
    <row r="22" spans="2:17" x14ac:dyDescent="0.35">
      <c r="B22" s="6">
        <f t="shared" si="1"/>
        <v>14</v>
      </c>
      <c r="C22" s="6"/>
      <c r="D22" s="22" t="s">
        <v>37</v>
      </c>
      <c r="E22" s="22"/>
      <c r="F22" s="22"/>
      <c r="G22" s="22"/>
      <c r="H22" s="22"/>
      <c r="I22" s="22"/>
      <c r="J22" s="4">
        <v>82</v>
      </c>
      <c r="K22" s="4"/>
      <c r="L22" s="4"/>
      <c r="M22" s="4"/>
      <c r="N22" s="4"/>
      <c r="O22" s="4"/>
      <c r="P22" s="4"/>
      <c r="Q22" s="10">
        <f t="shared" si="0"/>
        <v>11.714285714285714</v>
      </c>
    </row>
    <row r="23" spans="2:17" x14ac:dyDescent="0.35">
      <c r="B23" s="6">
        <v>15</v>
      </c>
      <c r="C23" s="6"/>
      <c r="D23" s="22" t="s">
        <v>38</v>
      </c>
      <c r="E23" s="22"/>
      <c r="F23" s="22"/>
      <c r="G23" s="22"/>
      <c r="H23" s="22"/>
      <c r="I23" s="22"/>
      <c r="J23" s="4">
        <v>78</v>
      </c>
      <c r="K23" s="4"/>
      <c r="L23" s="4"/>
      <c r="M23" s="4"/>
      <c r="N23" s="4"/>
      <c r="O23" s="4"/>
      <c r="P23" s="4"/>
      <c r="Q23" s="10">
        <f t="shared" si="0"/>
        <v>11.142857142857142</v>
      </c>
    </row>
    <row r="24" spans="2:17" x14ac:dyDescent="0.35">
      <c r="B24" s="6">
        <f t="shared" si="1"/>
        <v>16</v>
      </c>
      <c r="C24" s="6"/>
      <c r="D24" s="22" t="s">
        <v>39</v>
      </c>
      <c r="E24" s="22"/>
      <c r="F24" s="22"/>
      <c r="G24" s="22"/>
      <c r="H24" s="22"/>
      <c r="I24" s="22"/>
      <c r="J24" s="4">
        <v>75</v>
      </c>
      <c r="K24" s="4"/>
      <c r="L24" s="4"/>
      <c r="M24" s="4"/>
      <c r="N24" s="4"/>
      <c r="O24" s="4"/>
      <c r="P24" s="4"/>
      <c r="Q24" s="10">
        <f t="shared" si="0"/>
        <v>10.714285714285714</v>
      </c>
    </row>
    <row r="25" spans="2:17" x14ac:dyDescent="0.35">
      <c r="B25" s="6">
        <f t="shared" si="1"/>
        <v>17</v>
      </c>
      <c r="C25" s="6"/>
      <c r="D25" s="22" t="s">
        <v>40</v>
      </c>
      <c r="E25" s="22"/>
      <c r="F25" s="22"/>
      <c r="G25" s="22"/>
      <c r="H25" s="22"/>
      <c r="I25" s="22"/>
      <c r="J25" s="4">
        <v>75</v>
      </c>
      <c r="K25" s="4"/>
      <c r="L25" s="4"/>
      <c r="M25" s="4"/>
      <c r="N25" s="4"/>
      <c r="O25" s="4"/>
      <c r="P25" s="4"/>
      <c r="Q25" s="10">
        <f t="shared" si="0"/>
        <v>10.714285714285714</v>
      </c>
    </row>
    <row r="26" spans="2:17" x14ac:dyDescent="0.35">
      <c r="B26" s="6">
        <f t="shared" si="1"/>
        <v>18</v>
      </c>
      <c r="C26" s="6"/>
      <c r="D26" s="22" t="s">
        <v>41</v>
      </c>
      <c r="E26" s="22"/>
      <c r="F26" s="22"/>
      <c r="G26" s="22"/>
      <c r="H26" s="22"/>
      <c r="I26" s="22"/>
      <c r="J26" s="4">
        <v>78</v>
      </c>
      <c r="K26" s="4"/>
      <c r="L26" s="4"/>
      <c r="M26" s="4"/>
      <c r="N26" s="4"/>
      <c r="O26" s="4"/>
      <c r="P26" s="4"/>
      <c r="Q26" s="10">
        <f t="shared" si="0"/>
        <v>11.142857142857142</v>
      </c>
    </row>
    <row r="27" spans="2:17" x14ac:dyDescent="0.35">
      <c r="B27" s="6">
        <v>19</v>
      </c>
      <c r="C27" s="6"/>
      <c r="D27" s="22" t="s">
        <v>42</v>
      </c>
      <c r="E27" s="22"/>
      <c r="F27" s="22"/>
      <c r="G27" s="22"/>
      <c r="H27" s="22"/>
      <c r="I27" s="22"/>
      <c r="J27" s="4">
        <v>78</v>
      </c>
      <c r="K27" s="4"/>
      <c r="L27" s="4"/>
      <c r="M27" s="4"/>
      <c r="N27" s="4"/>
      <c r="O27" s="4"/>
      <c r="P27" s="4"/>
      <c r="Q27" s="10">
        <f t="shared" si="0"/>
        <v>11.142857142857142</v>
      </c>
    </row>
    <row r="28" spans="2:17" x14ac:dyDescent="0.35">
      <c r="B28" s="6">
        <v>20</v>
      </c>
      <c r="C28" s="6"/>
      <c r="D28" s="22" t="s">
        <v>43</v>
      </c>
      <c r="E28" s="22"/>
      <c r="F28" s="22"/>
      <c r="G28" s="22"/>
      <c r="H28" s="22"/>
      <c r="I28" s="22"/>
      <c r="J28" s="4">
        <v>82</v>
      </c>
      <c r="K28" s="4"/>
      <c r="L28" s="4"/>
      <c r="M28" s="4"/>
      <c r="N28" s="4"/>
      <c r="O28" s="4"/>
      <c r="P28" s="4"/>
      <c r="Q28" s="10">
        <f t="shared" si="0"/>
        <v>11.714285714285714</v>
      </c>
    </row>
    <row r="29" spans="2:17" x14ac:dyDescent="0.35">
      <c r="B29" s="6">
        <v>21</v>
      </c>
      <c r="C29" s="6"/>
      <c r="D29" s="22" t="s">
        <v>44</v>
      </c>
      <c r="E29" s="22"/>
      <c r="F29" s="22"/>
      <c r="G29" s="22"/>
      <c r="H29" s="22"/>
      <c r="I29" s="22"/>
      <c r="J29" s="4">
        <v>78</v>
      </c>
      <c r="K29" s="4"/>
      <c r="L29" s="4"/>
      <c r="M29" s="4"/>
      <c r="N29" s="4"/>
      <c r="O29" s="4"/>
      <c r="P29" s="4"/>
      <c r="Q29" s="10">
        <f t="shared" si="0"/>
        <v>11.142857142857142</v>
      </c>
    </row>
    <row r="30" spans="2:17" x14ac:dyDescent="0.35">
      <c r="B30" s="6">
        <v>22</v>
      </c>
      <c r="C30" s="6"/>
      <c r="D30" s="22" t="s">
        <v>46</v>
      </c>
      <c r="E30" s="22"/>
      <c r="F30" s="22"/>
      <c r="G30" s="22"/>
      <c r="H30" s="22"/>
      <c r="I30" s="22"/>
      <c r="J30" s="4">
        <v>82</v>
      </c>
      <c r="K30" s="4"/>
      <c r="L30" s="4"/>
      <c r="M30" s="4"/>
      <c r="N30" s="4"/>
      <c r="O30" s="4"/>
      <c r="P30" s="4"/>
      <c r="Q30" s="10">
        <f t="shared" si="0"/>
        <v>11.714285714285714</v>
      </c>
    </row>
    <row r="31" spans="2:17" x14ac:dyDescent="0.35">
      <c r="B31" s="6">
        <f t="shared" si="1"/>
        <v>23</v>
      </c>
      <c r="C31" s="6"/>
      <c r="D31" s="22" t="s">
        <v>48</v>
      </c>
      <c r="E31" s="22"/>
      <c r="F31" s="22"/>
      <c r="G31" s="22"/>
      <c r="H31" s="22"/>
      <c r="I31" s="22"/>
      <c r="J31" s="4">
        <v>78</v>
      </c>
      <c r="K31" s="4"/>
      <c r="L31" s="4"/>
      <c r="M31" s="4"/>
      <c r="N31" s="4"/>
      <c r="O31" s="4"/>
      <c r="P31" s="4"/>
      <c r="Q31" s="10">
        <f t="shared" si="0"/>
        <v>11.142857142857142</v>
      </c>
    </row>
    <row r="32" spans="2:17" x14ac:dyDescent="0.35">
      <c r="B32" s="6">
        <v>24</v>
      </c>
      <c r="C32" s="6"/>
      <c r="D32" s="22" t="s">
        <v>49</v>
      </c>
      <c r="E32" s="22"/>
      <c r="F32" s="22"/>
      <c r="G32" s="22"/>
      <c r="H32" s="22"/>
      <c r="I32" s="22"/>
      <c r="J32" s="4">
        <v>72</v>
      </c>
      <c r="K32" s="4"/>
      <c r="L32" s="4"/>
      <c r="M32" s="4"/>
      <c r="N32" s="4"/>
      <c r="O32" s="4"/>
      <c r="P32" s="4"/>
      <c r="Q32" s="10">
        <f t="shared" si="0"/>
        <v>10.285714285714286</v>
      </c>
    </row>
    <row r="33" spans="2:17" x14ac:dyDescent="0.35">
      <c r="B33" s="6">
        <f t="shared" si="1"/>
        <v>25</v>
      </c>
      <c r="C33" s="6"/>
      <c r="D33" s="22" t="s">
        <v>45</v>
      </c>
      <c r="E33" s="22"/>
      <c r="F33" s="22"/>
      <c r="G33" s="22"/>
      <c r="H33" s="22"/>
      <c r="I33" s="22"/>
      <c r="J33" s="20">
        <v>50</v>
      </c>
      <c r="K33" s="4"/>
      <c r="L33" s="4"/>
      <c r="M33" s="4"/>
      <c r="N33" s="4"/>
      <c r="O33" s="4"/>
      <c r="P33" s="4"/>
      <c r="Q33" s="10">
        <f t="shared" si="0"/>
        <v>7.1428571428571432</v>
      </c>
    </row>
    <row r="34" spans="2:17" x14ac:dyDescent="0.35">
      <c r="B34" s="6">
        <f t="shared" si="1"/>
        <v>26</v>
      </c>
      <c r="C34" s="7"/>
      <c r="D34" s="22" t="s">
        <v>78</v>
      </c>
      <c r="E34" s="22"/>
      <c r="F34" s="22"/>
      <c r="G34" s="22"/>
      <c r="H34" s="22"/>
      <c r="I34" s="22"/>
      <c r="J34" s="20">
        <v>50</v>
      </c>
      <c r="K34" s="4"/>
      <c r="L34" s="4"/>
      <c r="M34" s="4"/>
      <c r="N34" s="4"/>
      <c r="O34" s="4"/>
      <c r="P34" s="4"/>
      <c r="Q34" s="10">
        <f t="shared" si="0"/>
        <v>7.1428571428571432</v>
      </c>
    </row>
    <row r="35" spans="2:17" x14ac:dyDescent="0.35">
      <c r="B35" s="6">
        <f t="shared" si="1"/>
        <v>27</v>
      </c>
      <c r="C35" s="7"/>
      <c r="D35" s="22"/>
      <c r="E35" s="22"/>
      <c r="F35" s="22"/>
      <c r="G35" s="22"/>
      <c r="H35" s="22"/>
      <c r="I35" s="22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7"/>
      <c r="D36" s="22"/>
      <c r="E36" s="22"/>
      <c r="F36" s="22"/>
      <c r="G36" s="22"/>
      <c r="H36" s="22"/>
      <c r="I36" s="22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7"/>
      <c r="D37" s="22"/>
      <c r="E37" s="22"/>
      <c r="F37" s="22"/>
      <c r="G37" s="22"/>
      <c r="H37" s="22"/>
      <c r="I37" s="22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7"/>
      <c r="D38" s="22"/>
      <c r="E38" s="22"/>
      <c r="F38" s="22"/>
      <c r="G38" s="22"/>
      <c r="H38" s="22"/>
      <c r="I38" s="22"/>
      <c r="J38" s="4"/>
      <c r="K38" s="4"/>
      <c r="L38" s="4"/>
      <c r="M38" s="4"/>
      <c r="N38" s="4"/>
      <c r="O38" s="4"/>
      <c r="P38" s="4"/>
      <c r="Q38" s="10">
        <f t="shared" ref="Q38:Q42" si="2">SUM(J38:P38)/7</f>
        <v>0</v>
      </c>
    </row>
    <row r="39" spans="2:17" x14ac:dyDescent="0.35">
      <c r="B39" s="6">
        <f t="shared" si="1"/>
        <v>31</v>
      </c>
      <c r="C39" s="7"/>
      <c r="D39" s="22"/>
      <c r="E39" s="22"/>
      <c r="F39" s="22"/>
      <c r="G39" s="22"/>
      <c r="H39" s="22"/>
      <c r="I39" s="22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35">
      <c r="B40" s="6">
        <f t="shared" si="1"/>
        <v>32</v>
      </c>
      <c r="C40" s="7"/>
      <c r="D40" s="22"/>
      <c r="E40" s="22"/>
      <c r="F40" s="22"/>
      <c r="G40" s="22"/>
      <c r="H40" s="22"/>
      <c r="I40" s="22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7"/>
      <c r="D41" s="22"/>
      <c r="E41" s="22"/>
      <c r="F41" s="22"/>
      <c r="G41" s="22"/>
      <c r="H41" s="22"/>
      <c r="I41" s="22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3"/>
      <c r="D42" s="23"/>
      <c r="E42" s="24"/>
      <c r="F42" s="24"/>
      <c r="G42" s="24"/>
      <c r="H42" s="24"/>
      <c r="I42" s="25"/>
      <c r="J42" s="3"/>
      <c r="K42" s="3"/>
      <c r="L42" s="3"/>
      <c r="M42" s="3"/>
      <c r="N42" s="3"/>
      <c r="O42" s="3"/>
      <c r="P42" s="3"/>
      <c r="Q42" s="10">
        <f t="shared" si="2"/>
        <v>0</v>
      </c>
    </row>
    <row r="43" spans="2:17" x14ac:dyDescent="0.35">
      <c r="B43" s="6">
        <f t="shared" si="1"/>
        <v>35</v>
      </c>
      <c r="C43" s="30"/>
      <c r="D43" s="30"/>
      <c r="E43" s="1"/>
      <c r="H43" s="36" t="s">
        <v>19</v>
      </c>
      <c r="I43" s="36"/>
      <c r="J43" s="11">
        <f t="shared" ref="J43:P43" si="3">COUNTIF(J9:J42,"&gt;=70")</f>
        <v>23</v>
      </c>
      <c r="K43" s="11">
        <f t="shared" si="3"/>
        <v>0</v>
      </c>
      <c r="L43" s="11">
        <f t="shared" si="3"/>
        <v>0</v>
      </c>
      <c r="M43" s="11">
        <f t="shared" si="3"/>
        <v>0</v>
      </c>
      <c r="N43" s="11">
        <f t="shared" si="3"/>
        <v>0</v>
      </c>
      <c r="O43" s="11">
        <f t="shared" si="3"/>
        <v>0</v>
      </c>
      <c r="P43" s="11">
        <f t="shared" si="3"/>
        <v>0</v>
      </c>
      <c r="Q43" s="15">
        <v>102</v>
      </c>
    </row>
    <row r="44" spans="2:17" x14ac:dyDescent="0.35">
      <c r="C44" s="30"/>
      <c r="D44" s="30"/>
      <c r="E44" s="8"/>
      <c r="H44" s="37" t="s">
        <v>20</v>
      </c>
      <c r="I44" s="37"/>
      <c r="J44" s="12">
        <f t="shared" ref="J44:P44" si="4">COUNTIF(J9:J42,"&lt;70")</f>
        <v>3</v>
      </c>
      <c r="K44" s="12">
        <f t="shared" si="4"/>
        <v>0</v>
      </c>
      <c r="L44" s="12">
        <f t="shared" si="4"/>
        <v>0</v>
      </c>
      <c r="M44" s="12">
        <f t="shared" si="4"/>
        <v>0</v>
      </c>
      <c r="N44" s="12">
        <f t="shared" si="4"/>
        <v>0</v>
      </c>
      <c r="O44" s="12">
        <f t="shared" si="4"/>
        <v>0</v>
      </c>
      <c r="P44" s="12">
        <f t="shared" si="4"/>
        <v>0</v>
      </c>
      <c r="Q44" s="12">
        <v>14</v>
      </c>
    </row>
    <row r="45" spans="2:17" x14ac:dyDescent="0.35">
      <c r="C45" s="30"/>
      <c r="D45" s="30"/>
      <c r="E45" s="30"/>
      <c r="H45" s="37" t="s">
        <v>21</v>
      </c>
      <c r="I45" s="37"/>
      <c r="J45" s="12">
        <f t="shared" ref="J45:P45" si="5">COUNT(J9:J42)</f>
        <v>26</v>
      </c>
      <c r="K45" s="12">
        <f t="shared" si="5"/>
        <v>0</v>
      </c>
      <c r="L45" s="12">
        <f t="shared" si="5"/>
        <v>0</v>
      </c>
      <c r="M45" s="12">
        <f t="shared" si="5"/>
        <v>0</v>
      </c>
      <c r="N45" s="12">
        <f t="shared" si="5"/>
        <v>0</v>
      </c>
      <c r="O45" s="12">
        <f t="shared" si="5"/>
        <v>0</v>
      </c>
      <c r="P45" s="12">
        <f t="shared" si="5"/>
        <v>0</v>
      </c>
      <c r="Q45" s="12">
        <v>116</v>
      </c>
    </row>
    <row r="46" spans="2:17" x14ac:dyDescent="0.35">
      <c r="C46" s="30"/>
      <c r="D46" s="30"/>
      <c r="E46" s="1"/>
      <c r="H46" s="38" t="s">
        <v>16</v>
      </c>
      <c r="I46" s="38"/>
      <c r="J46" s="13">
        <f>J43/J45</f>
        <v>0.88461538461538458</v>
      </c>
      <c r="K46" s="14" t="e">
        <f t="shared" ref="K46:P46" si="6">K43/K45</f>
        <v>#DIV/0!</v>
      </c>
      <c r="L46" s="14" t="e">
        <f t="shared" si="6"/>
        <v>#DIV/0!</v>
      </c>
      <c r="M46" s="14" t="e">
        <f t="shared" si="6"/>
        <v>#DIV/0!</v>
      </c>
      <c r="N46" s="14" t="e">
        <f t="shared" si="6"/>
        <v>#DIV/0!</v>
      </c>
      <c r="O46" s="14" t="e">
        <f t="shared" si="6"/>
        <v>#DIV/0!</v>
      </c>
      <c r="P46" s="14" t="e">
        <f t="shared" si="6"/>
        <v>#DIV/0!</v>
      </c>
      <c r="Q46" s="14">
        <v>0.79</v>
      </c>
    </row>
    <row r="47" spans="2:17" x14ac:dyDescent="0.35">
      <c r="C47" s="30"/>
      <c r="D47" s="30"/>
      <c r="E47" s="1"/>
      <c r="H47" s="38" t="s">
        <v>17</v>
      </c>
      <c r="I47" s="38"/>
      <c r="J47" s="13">
        <f>J44/J45</f>
        <v>0.11538461538461539</v>
      </c>
      <c r="K47" s="13" t="e">
        <f t="shared" ref="K47:P47" si="7">K44/K45</f>
        <v>#DIV/0!</v>
      </c>
      <c r="L47" s="14" t="e">
        <f t="shared" si="7"/>
        <v>#DIV/0!</v>
      </c>
      <c r="M47" s="14" t="e">
        <f t="shared" si="7"/>
        <v>#DIV/0!</v>
      </c>
      <c r="N47" s="14" t="e">
        <f t="shared" si="7"/>
        <v>#DIV/0!</v>
      </c>
      <c r="O47" s="14" t="e">
        <f t="shared" si="7"/>
        <v>#DIV/0!</v>
      </c>
      <c r="P47" s="14" t="e">
        <f t="shared" si="7"/>
        <v>#DIV/0!</v>
      </c>
      <c r="Q47" s="14">
        <v>0.21</v>
      </c>
    </row>
    <row r="48" spans="2:17" x14ac:dyDescent="0.35">
      <c r="C48" s="30"/>
      <c r="D48" s="30"/>
      <c r="E48" s="8"/>
    </row>
    <row r="49" spans="3:16" x14ac:dyDescent="0.35">
      <c r="C49" s="1"/>
      <c r="D49" s="1"/>
      <c r="E49" s="8"/>
    </row>
    <row r="50" spans="3:16" x14ac:dyDescent="0.35">
      <c r="J50" s="32"/>
      <c r="K50" s="32"/>
      <c r="L50" s="32"/>
      <c r="M50" s="32"/>
      <c r="N50" s="32"/>
      <c r="O50" s="32"/>
      <c r="P50" s="32"/>
    </row>
    <row r="51" spans="3:16" x14ac:dyDescent="0.35">
      <c r="J51" s="31" t="s">
        <v>18</v>
      </c>
      <c r="K51" s="31"/>
      <c r="L51" s="31"/>
      <c r="M51" s="31"/>
      <c r="N51" s="31"/>
      <c r="O51" s="31"/>
      <c r="P51" s="31"/>
    </row>
  </sheetData>
  <mergeCells count="56">
    <mergeCell ref="C47:D47"/>
    <mergeCell ref="C48:D48"/>
    <mergeCell ref="C46:D46"/>
    <mergeCell ref="C45:E45"/>
    <mergeCell ref="H43:I43"/>
    <mergeCell ref="H44:I44"/>
    <mergeCell ref="H45:I45"/>
    <mergeCell ref="H46:I46"/>
    <mergeCell ref="H47:I47"/>
    <mergeCell ref="D16:I16"/>
    <mergeCell ref="D23:I23"/>
    <mergeCell ref="D24:I24"/>
    <mergeCell ref="D25:I25"/>
    <mergeCell ref="D17:I17"/>
    <mergeCell ref="K6:P6"/>
    <mergeCell ref="C3:P3"/>
    <mergeCell ref="D4:G4"/>
    <mergeCell ref="D14:I14"/>
    <mergeCell ref="D15:I15"/>
    <mergeCell ref="J51:P51"/>
    <mergeCell ref="C44:D44"/>
    <mergeCell ref="J50:P50"/>
    <mergeCell ref="D20:I20"/>
    <mergeCell ref="D21:I21"/>
    <mergeCell ref="D22:I22"/>
    <mergeCell ref="D31:I31"/>
    <mergeCell ref="D26:I26"/>
    <mergeCell ref="D37:I37"/>
    <mergeCell ref="D27:I27"/>
    <mergeCell ref="D28:I28"/>
    <mergeCell ref="D29:I29"/>
    <mergeCell ref="D35:I35"/>
    <mergeCell ref="D36:I36"/>
    <mergeCell ref="D32:I32"/>
    <mergeCell ref="C43:D43"/>
    <mergeCell ref="B2:P2"/>
    <mergeCell ref="D34:I34"/>
    <mergeCell ref="D19:I19"/>
    <mergeCell ref="J4:K4"/>
    <mergeCell ref="N4:O4"/>
    <mergeCell ref="D6:G6"/>
    <mergeCell ref="D8:I8"/>
    <mergeCell ref="D18:I18"/>
    <mergeCell ref="D9:I9"/>
    <mergeCell ref="D10:I10"/>
    <mergeCell ref="D11:I11"/>
    <mergeCell ref="D12:I12"/>
    <mergeCell ref="D13:I13"/>
    <mergeCell ref="D30:I30"/>
    <mergeCell ref="D33:I33"/>
    <mergeCell ref="I6:J6"/>
    <mergeCell ref="D38:I38"/>
    <mergeCell ref="D39:I39"/>
    <mergeCell ref="D40:I40"/>
    <mergeCell ref="D41:I41"/>
    <mergeCell ref="D42:I4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52"/>
  <sheetViews>
    <sheetView zoomScale="84" zoomScaleNormal="84" workbookViewId="0">
      <selection activeCell="J11" sqref="J11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 x14ac:dyDescent="0.35">
      <c r="C3" s="34" t="s">
        <v>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1"/>
      <c r="R3" s="1"/>
    </row>
    <row r="4" spans="2:18" x14ac:dyDescent="0.35">
      <c r="C4" t="s">
        <v>0</v>
      </c>
      <c r="D4" s="35" t="s">
        <v>71</v>
      </c>
      <c r="E4" s="35"/>
      <c r="F4" s="35"/>
      <c r="G4" s="35"/>
      <c r="I4" t="s">
        <v>1</v>
      </c>
      <c r="J4" s="27" t="s">
        <v>72</v>
      </c>
      <c r="K4" s="27"/>
      <c r="M4" t="s">
        <v>2</v>
      </c>
      <c r="N4" s="28">
        <v>45924</v>
      </c>
      <c r="O4" s="28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7" t="s">
        <v>70</v>
      </c>
      <c r="E6" s="27"/>
      <c r="F6" s="27"/>
      <c r="G6" s="27"/>
      <c r="I6" s="30" t="s">
        <v>22</v>
      </c>
      <c r="J6" s="30"/>
      <c r="K6" s="33" t="s">
        <v>25</v>
      </c>
      <c r="L6" s="33"/>
      <c r="M6" s="33"/>
      <c r="N6" s="33"/>
      <c r="O6" s="33"/>
      <c r="P6" s="33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29" t="s">
        <v>5</v>
      </c>
      <c r="E8" s="29"/>
      <c r="F8" s="29"/>
      <c r="G8" s="29"/>
      <c r="H8" s="29"/>
      <c r="I8" s="2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/>
      <c r="D9" s="22" t="s">
        <v>50</v>
      </c>
      <c r="E9" s="22"/>
      <c r="F9" s="22"/>
      <c r="G9" s="22"/>
      <c r="H9" s="22"/>
      <c r="I9" s="22"/>
      <c r="J9" s="4">
        <v>72</v>
      </c>
      <c r="K9" s="4"/>
      <c r="L9" s="4"/>
      <c r="M9" s="4"/>
      <c r="N9" s="4"/>
      <c r="O9" s="4"/>
      <c r="P9" s="4">
        <v>0</v>
      </c>
      <c r="Q9" s="10">
        <f t="shared" ref="Q9:Q38" si="0">SUM(J9:P9)/7</f>
        <v>10.285714285714286</v>
      </c>
    </row>
    <row r="10" spans="2:18" x14ac:dyDescent="0.35">
      <c r="B10" s="6">
        <f>B9+1</f>
        <v>2</v>
      </c>
      <c r="C10" s="6"/>
      <c r="D10" s="22" t="s">
        <v>51</v>
      </c>
      <c r="E10" s="22"/>
      <c r="F10" s="22"/>
      <c r="G10" s="22"/>
      <c r="H10" s="22"/>
      <c r="I10" s="22"/>
      <c r="J10" s="4">
        <v>75</v>
      </c>
      <c r="K10" s="4"/>
      <c r="L10" s="4"/>
      <c r="M10" s="4"/>
      <c r="N10" s="4"/>
      <c r="O10" s="4"/>
      <c r="P10" s="4">
        <v>0</v>
      </c>
      <c r="Q10" s="10">
        <f t="shared" si="0"/>
        <v>10.714285714285714</v>
      </c>
    </row>
    <row r="11" spans="2:18" x14ac:dyDescent="0.35">
      <c r="B11" s="6">
        <v>3</v>
      </c>
      <c r="C11" s="6"/>
      <c r="D11" s="22" t="s">
        <v>79</v>
      </c>
      <c r="E11" s="22"/>
      <c r="F11" s="22"/>
      <c r="G11" s="22"/>
      <c r="H11" s="22"/>
      <c r="I11" s="22"/>
      <c r="J11" s="20">
        <v>50</v>
      </c>
      <c r="K11" s="4"/>
      <c r="L11" s="4"/>
      <c r="M11" s="4"/>
      <c r="N11" s="4"/>
      <c r="O11" s="4"/>
      <c r="P11" s="4">
        <v>0</v>
      </c>
      <c r="Q11" s="10">
        <f t="shared" si="0"/>
        <v>7.1428571428571432</v>
      </c>
    </row>
    <row r="12" spans="2:18" x14ac:dyDescent="0.35">
      <c r="B12" s="6">
        <f t="shared" ref="B12:B43" si="1">B11+1</f>
        <v>4</v>
      </c>
      <c r="C12" s="6"/>
      <c r="D12" s="22" t="s">
        <v>52</v>
      </c>
      <c r="E12" s="22"/>
      <c r="F12" s="22"/>
      <c r="G12" s="22"/>
      <c r="H12" s="22"/>
      <c r="I12" s="22"/>
      <c r="J12" s="4">
        <v>70</v>
      </c>
      <c r="K12" s="4"/>
      <c r="L12" s="4"/>
      <c r="M12" s="4"/>
      <c r="N12" s="4"/>
      <c r="O12" s="4"/>
      <c r="P12" s="4">
        <v>0</v>
      </c>
      <c r="Q12" s="10">
        <f t="shared" si="0"/>
        <v>10</v>
      </c>
    </row>
    <row r="13" spans="2:18" x14ac:dyDescent="0.35">
      <c r="B13" s="6">
        <v>5</v>
      </c>
      <c r="C13" s="6"/>
      <c r="D13" s="22" t="s">
        <v>53</v>
      </c>
      <c r="E13" s="22"/>
      <c r="F13" s="22"/>
      <c r="G13" s="22"/>
      <c r="H13" s="22"/>
      <c r="I13" s="22"/>
      <c r="J13" s="4">
        <v>70</v>
      </c>
      <c r="K13" s="4"/>
      <c r="L13" s="4"/>
      <c r="M13" s="4"/>
      <c r="N13" s="4"/>
      <c r="O13" s="4"/>
      <c r="P13" s="4">
        <v>0</v>
      </c>
      <c r="Q13" s="10">
        <f t="shared" si="0"/>
        <v>10</v>
      </c>
    </row>
    <row r="14" spans="2:18" x14ac:dyDescent="0.35">
      <c r="B14" s="6">
        <v>6</v>
      </c>
      <c r="C14" s="6"/>
      <c r="D14" s="22" t="s">
        <v>54</v>
      </c>
      <c r="E14" s="22"/>
      <c r="F14" s="22"/>
      <c r="G14" s="22"/>
      <c r="H14" s="22"/>
      <c r="I14" s="22"/>
      <c r="J14" s="4">
        <v>78</v>
      </c>
      <c r="K14" s="4"/>
      <c r="L14" s="4"/>
      <c r="M14" s="4"/>
      <c r="N14" s="4"/>
      <c r="O14" s="4"/>
      <c r="P14" s="4">
        <v>0</v>
      </c>
      <c r="Q14" s="10">
        <f t="shared" si="0"/>
        <v>11.142857142857142</v>
      </c>
    </row>
    <row r="15" spans="2:18" x14ac:dyDescent="0.35">
      <c r="B15" s="6">
        <v>7</v>
      </c>
      <c r="C15" s="6"/>
      <c r="D15" s="22" t="s">
        <v>55</v>
      </c>
      <c r="E15" s="22"/>
      <c r="F15" s="22"/>
      <c r="G15" s="22"/>
      <c r="H15" s="22"/>
      <c r="I15" s="22"/>
      <c r="J15" s="4">
        <v>82</v>
      </c>
      <c r="K15" s="4"/>
      <c r="L15" s="4"/>
      <c r="M15" s="4"/>
      <c r="N15" s="4"/>
      <c r="O15" s="4"/>
      <c r="P15" s="4">
        <v>0</v>
      </c>
      <c r="Q15" s="10">
        <f t="shared" si="0"/>
        <v>11.714285714285714</v>
      </c>
    </row>
    <row r="16" spans="2:18" x14ac:dyDescent="0.35">
      <c r="B16" s="6">
        <f t="shared" si="1"/>
        <v>8</v>
      </c>
      <c r="C16" s="6"/>
      <c r="D16" s="22" t="s">
        <v>56</v>
      </c>
      <c r="E16" s="22"/>
      <c r="F16" s="22"/>
      <c r="G16" s="22"/>
      <c r="H16" s="22"/>
      <c r="I16" s="22"/>
      <c r="J16" s="4">
        <v>70</v>
      </c>
      <c r="K16" s="4"/>
      <c r="L16" s="4"/>
      <c r="M16" s="4"/>
      <c r="N16" s="4"/>
      <c r="O16" s="4"/>
      <c r="P16" s="4">
        <v>0</v>
      </c>
      <c r="Q16" s="10">
        <f t="shared" si="0"/>
        <v>10</v>
      </c>
    </row>
    <row r="17" spans="2:17" x14ac:dyDescent="0.35">
      <c r="B17" s="6">
        <f t="shared" si="1"/>
        <v>9</v>
      </c>
      <c r="C17" s="6"/>
      <c r="D17" s="22" t="s">
        <v>57</v>
      </c>
      <c r="E17" s="22"/>
      <c r="F17" s="22"/>
      <c r="G17" s="22"/>
      <c r="H17" s="22"/>
      <c r="I17" s="22"/>
      <c r="J17" s="4">
        <v>72</v>
      </c>
      <c r="K17" s="4"/>
      <c r="L17" s="4"/>
      <c r="M17" s="4"/>
      <c r="N17" s="4"/>
      <c r="O17" s="4"/>
      <c r="P17" s="4">
        <v>0</v>
      </c>
      <c r="Q17" s="10">
        <f t="shared" si="0"/>
        <v>10.285714285714286</v>
      </c>
    </row>
    <row r="18" spans="2:17" x14ac:dyDescent="0.35">
      <c r="B18" s="6">
        <f t="shared" si="1"/>
        <v>10</v>
      </c>
      <c r="C18" s="6"/>
      <c r="D18" s="22" t="s">
        <v>58</v>
      </c>
      <c r="E18" s="22"/>
      <c r="F18" s="22"/>
      <c r="G18" s="22"/>
      <c r="H18" s="22"/>
      <c r="I18" s="22"/>
      <c r="J18" s="4">
        <v>72</v>
      </c>
      <c r="K18" s="4"/>
      <c r="L18" s="4"/>
      <c r="M18" s="4"/>
      <c r="N18" s="4"/>
      <c r="O18" s="4"/>
      <c r="P18" s="4">
        <v>0</v>
      </c>
      <c r="Q18" s="10">
        <f t="shared" si="0"/>
        <v>10.285714285714286</v>
      </c>
    </row>
    <row r="19" spans="2:17" x14ac:dyDescent="0.35">
      <c r="B19" s="6">
        <f t="shared" si="1"/>
        <v>11</v>
      </c>
      <c r="C19" s="6"/>
      <c r="D19" s="22" t="s">
        <v>59</v>
      </c>
      <c r="E19" s="22"/>
      <c r="F19" s="22"/>
      <c r="G19" s="22"/>
      <c r="H19" s="22"/>
      <c r="I19" s="22"/>
      <c r="J19" s="4">
        <v>80</v>
      </c>
      <c r="K19" s="4"/>
      <c r="L19" s="4"/>
      <c r="M19" s="4"/>
      <c r="N19" s="4"/>
      <c r="O19" s="4"/>
      <c r="P19" s="4">
        <v>0</v>
      </c>
      <c r="Q19" s="10">
        <f t="shared" si="0"/>
        <v>11.428571428571429</v>
      </c>
    </row>
    <row r="20" spans="2:17" x14ac:dyDescent="0.35">
      <c r="B20" s="6">
        <v>12</v>
      </c>
      <c r="C20" s="6"/>
      <c r="D20" s="22" t="s">
        <v>60</v>
      </c>
      <c r="E20" s="22"/>
      <c r="F20" s="22"/>
      <c r="G20" s="22"/>
      <c r="H20" s="22"/>
      <c r="I20" s="22"/>
      <c r="J20" s="4">
        <v>78</v>
      </c>
      <c r="K20" s="4"/>
      <c r="L20" s="4"/>
      <c r="M20" s="4"/>
      <c r="N20" s="4"/>
      <c r="O20" s="4"/>
      <c r="P20" s="4"/>
      <c r="Q20" s="10">
        <f t="shared" si="0"/>
        <v>11.142857142857142</v>
      </c>
    </row>
    <row r="21" spans="2:17" x14ac:dyDescent="0.35">
      <c r="B21" s="6">
        <v>13</v>
      </c>
      <c r="C21" s="6"/>
      <c r="D21" s="22" t="s">
        <v>61</v>
      </c>
      <c r="E21" s="22"/>
      <c r="F21" s="22"/>
      <c r="G21" s="22"/>
      <c r="H21" s="22"/>
      <c r="I21" s="22"/>
      <c r="J21" s="4">
        <v>78</v>
      </c>
      <c r="K21" s="4"/>
      <c r="L21" s="4"/>
      <c r="M21" s="4"/>
      <c r="N21" s="4"/>
      <c r="O21" s="4"/>
      <c r="P21" s="4"/>
      <c r="Q21" s="10">
        <f t="shared" si="0"/>
        <v>11.142857142857142</v>
      </c>
    </row>
    <row r="22" spans="2:17" x14ac:dyDescent="0.35">
      <c r="B22" s="6">
        <v>14</v>
      </c>
      <c r="C22" s="6"/>
      <c r="D22" s="22" t="s">
        <v>62</v>
      </c>
      <c r="E22" s="22"/>
      <c r="F22" s="22"/>
      <c r="G22" s="22"/>
      <c r="H22" s="22"/>
      <c r="I22" s="22"/>
      <c r="J22" s="4">
        <v>78</v>
      </c>
      <c r="K22" s="4"/>
      <c r="L22" s="4"/>
      <c r="M22" s="4"/>
      <c r="N22" s="4"/>
      <c r="O22" s="4"/>
      <c r="P22" s="4"/>
      <c r="Q22" s="10">
        <f t="shared" si="0"/>
        <v>11.142857142857142</v>
      </c>
    </row>
    <row r="23" spans="2:17" x14ac:dyDescent="0.35">
      <c r="B23" s="6">
        <f t="shared" si="1"/>
        <v>15</v>
      </c>
      <c r="C23" s="6"/>
      <c r="D23" s="22" t="s">
        <v>80</v>
      </c>
      <c r="E23" s="22"/>
      <c r="F23" s="22"/>
      <c r="G23" s="22"/>
      <c r="H23" s="22"/>
      <c r="I23" s="22"/>
      <c r="J23" s="4">
        <v>70</v>
      </c>
      <c r="K23" s="4"/>
      <c r="L23" s="4"/>
      <c r="M23" s="4"/>
      <c r="N23" s="4"/>
      <c r="O23" s="4"/>
      <c r="P23" s="4"/>
      <c r="Q23" s="10">
        <f t="shared" si="0"/>
        <v>10</v>
      </c>
    </row>
    <row r="24" spans="2:17" x14ac:dyDescent="0.35">
      <c r="B24" s="6">
        <f t="shared" si="1"/>
        <v>16</v>
      </c>
      <c r="C24" s="6"/>
      <c r="D24" s="22" t="s">
        <v>63</v>
      </c>
      <c r="E24" s="22"/>
      <c r="F24" s="22"/>
      <c r="G24" s="22"/>
      <c r="H24" s="22"/>
      <c r="I24" s="22"/>
      <c r="J24" s="4">
        <v>72</v>
      </c>
      <c r="K24" s="4"/>
      <c r="L24" s="4"/>
      <c r="M24" s="4"/>
      <c r="N24" s="4"/>
      <c r="O24" s="4"/>
      <c r="P24" s="4"/>
      <c r="Q24" s="10">
        <f t="shared" si="0"/>
        <v>10.285714285714286</v>
      </c>
    </row>
    <row r="25" spans="2:17" x14ac:dyDescent="0.35">
      <c r="B25" s="6">
        <f t="shared" si="1"/>
        <v>17</v>
      </c>
      <c r="C25" s="6"/>
      <c r="D25" s="22" t="s">
        <v>81</v>
      </c>
      <c r="E25" s="22"/>
      <c r="F25" s="22"/>
      <c r="G25" s="22"/>
      <c r="H25" s="22"/>
      <c r="I25" s="22"/>
      <c r="J25" s="4">
        <v>78</v>
      </c>
      <c r="K25" s="4"/>
      <c r="L25" s="4"/>
      <c r="M25" s="4"/>
      <c r="N25" s="4"/>
      <c r="O25" s="4"/>
      <c r="P25" s="4"/>
      <c r="Q25" s="10">
        <f t="shared" si="0"/>
        <v>11.142857142857142</v>
      </c>
    </row>
    <row r="26" spans="2:17" x14ac:dyDescent="0.35">
      <c r="B26" s="6">
        <f t="shared" si="1"/>
        <v>18</v>
      </c>
      <c r="C26" s="6"/>
      <c r="D26" s="22" t="s">
        <v>82</v>
      </c>
      <c r="E26" s="22"/>
      <c r="F26" s="22"/>
      <c r="G26" s="22"/>
      <c r="H26" s="22"/>
      <c r="I26" s="22"/>
      <c r="J26" s="4">
        <v>72</v>
      </c>
      <c r="K26" s="4"/>
      <c r="L26" s="4"/>
      <c r="M26" s="4"/>
      <c r="N26" s="4"/>
      <c r="O26" s="4"/>
      <c r="P26" s="4"/>
      <c r="Q26" s="10">
        <f t="shared" si="0"/>
        <v>10.285714285714286</v>
      </c>
    </row>
    <row r="27" spans="2:17" x14ac:dyDescent="0.35">
      <c r="B27" s="6">
        <f t="shared" si="1"/>
        <v>19</v>
      </c>
      <c r="C27" s="6"/>
      <c r="D27" s="22" t="s">
        <v>64</v>
      </c>
      <c r="E27" s="22"/>
      <c r="F27" s="22"/>
      <c r="G27" s="22"/>
      <c r="H27" s="22"/>
      <c r="I27" s="22"/>
      <c r="J27" s="4">
        <v>70</v>
      </c>
      <c r="K27" s="4"/>
      <c r="L27" s="4"/>
      <c r="M27" s="4"/>
      <c r="N27" s="4"/>
      <c r="O27" s="4"/>
      <c r="P27" s="4"/>
      <c r="Q27" s="10">
        <f t="shared" si="0"/>
        <v>10</v>
      </c>
    </row>
    <row r="28" spans="2:17" x14ac:dyDescent="0.35">
      <c r="B28" s="6">
        <f t="shared" si="1"/>
        <v>20</v>
      </c>
      <c r="C28" s="6"/>
      <c r="D28" s="22"/>
      <c r="E28" s="22"/>
      <c r="F28" s="22"/>
      <c r="G28" s="22"/>
      <c r="H28" s="22"/>
      <c r="I28" s="22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35">
      <c r="B29" s="6">
        <f t="shared" si="1"/>
        <v>21</v>
      </c>
      <c r="C29" s="6"/>
      <c r="D29" s="22"/>
      <c r="E29" s="22"/>
      <c r="F29" s="22"/>
      <c r="G29" s="22"/>
      <c r="H29" s="22"/>
      <c r="I29" s="22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35">
      <c r="B30" s="6">
        <f t="shared" si="1"/>
        <v>22</v>
      </c>
      <c r="C30" s="6"/>
      <c r="D30" s="22"/>
      <c r="E30" s="22"/>
      <c r="F30" s="22"/>
      <c r="G30" s="22"/>
      <c r="H30" s="22"/>
      <c r="I30" s="22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35">
      <c r="B31" s="6">
        <f t="shared" si="1"/>
        <v>23</v>
      </c>
      <c r="C31" s="6"/>
      <c r="D31" s="22"/>
      <c r="E31" s="22"/>
      <c r="F31" s="22"/>
      <c r="G31" s="22"/>
      <c r="H31" s="22"/>
      <c r="I31" s="22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35">
      <c r="B32" s="6">
        <f t="shared" si="1"/>
        <v>24</v>
      </c>
      <c r="C32" s="6"/>
      <c r="D32" s="22"/>
      <c r="E32" s="22"/>
      <c r="F32" s="22"/>
      <c r="G32" s="22"/>
      <c r="H32" s="22"/>
      <c r="I32" s="22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35">
      <c r="B33" s="6">
        <f t="shared" si="1"/>
        <v>25</v>
      </c>
      <c r="C33" s="6"/>
      <c r="D33" s="22"/>
      <c r="E33" s="22"/>
      <c r="F33" s="22"/>
      <c r="G33" s="22"/>
      <c r="H33" s="22"/>
      <c r="I33" s="22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35">
      <c r="B34" s="6">
        <f t="shared" si="1"/>
        <v>26</v>
      </c>
      <c r="C34" s="6"/>
      <c r="D34" s="22"/>
      <c r="E34" s="22"/>
      <c r="F34" s="22"/>
      <c r="G34" s="22"/>
      <c r="H34" s="22"/>
      <c r="I34" s="22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35">
      <c r="B35" s="6">
        <f t="shared" si="1"/>
        <v>27</v>
      </c>
      <c r="C35" s="7"/>
      <c r="D35" s="22"/>
      <c r="E35" s="22"/>
      <c r="F35" s="22"/>
      <c r="G35" s="22"/>
      <c r="H35" s="22"/>
      <c r="I35" s="22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7"/>
      <c r="D36" s="22"/>
      <c r="E36" s="22"/>
      <c r="F36" s="22"/>
      <c r="G36" s="22"/>
      <c r="H36" s="22"/>
      <c r="I36" s="22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7"/>
      <c r="D37" s="22"/>
      <c r="E37" s="22"/>
      <c r="F37" s="22"/>
      <c r="G37" s="22"/>
      <c r="H37" s="22"/>
      <c r="I37" s="22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7"/>
      <c r="D38" s="22"/>
      <c r="E38" s="22"/>
      <c r="F38" s="22"/>
      <c r="G38" s="22"/>
      <c r="H38" s="22"/>
      <c r="I38" s="22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5">
      <c r="B39" s="6">
        <f t="shared" si="1"/>
        <v>31</v>
      </c>
      <c r="C39" s="7"/>
      <c r="D39" s="22"/>
      <c r="E39" s="22"/>
      <c r="F39" s="22"/>
      <c r="G39" s="22"/>
      <c r="H39" s="22"/>
      <c r="I39" s="22"/>
      <c r="J39" s="4"/>
      <c r="K39" s="4"/>
      <c r="L39" s="4"/>
      <c r="M39" s="4"/>
      <c r="N39" s="4"/>
      <c r="O39" s="4"/>
      <c r="P39" s="4"/>
      <c r="Q39" s="10">
        <f t="shared" ref="Q39:Q43" si="2">SUM(J39:P39)/7</f>
        <v>0</v>
      </c>
    </row>
    <row r="40" spans="2:17" x14ac:dyDescent="0.35">
      <c r="B40" s="6">
        <f t="shared" si="1"/>
        <v>32</v>
      </c>
      <c r="C40" s="7"/>
      <c r="D40" s="22"/>
      <c r="E40" s="22"/>
      <c r="F40" s="22"/>
      <c r="G40" s="22"/>
      <c r="H40" s="22"/>
      <c r="I40" s="22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7"/>
      <c r="D41" s="22"/>
      <c r="E41" s="22"/>
      <c r="F41" s="22"/>
      <c r="G41" s="22"/>
      <c r="H41" s="22"/>
      <c r="I41" s="22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7"/>
      <c r="D42" s="22"/>
      <c r="E42" s="22"/>
      <c r="F42" s="22"/>
      <c r="G42" s="22"/>
      <c r="H42" s="22"/>
      <c r="I42" s="22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35">
      <c r="B43" s="6">
        <f t="shared" si="1"/>
        <v>35</v>
      </c>
      <c r="C43" s="3"/>
      <c r="D43" s="23"/>
      <c r="E43" s="24"/>
      <c r="F43" s="24"/>
      <c r="G43" s="24"/>
      <c r="H43" s="24"/>
      <c r="I43" s="25"/>
      <c r="J43" s="3"/>
      <c r="K43" s="3"/>
      <c r="L43" s="3"/>
      <c r="M43" s="3"/>
      <c r="N43" s="3"/>
      <c r="O43" s="3"/>
      <c r="P43" s="3"/>
      <c r="Q43" s="10">
        <f t="shared" si="2"/>
        <v>0</v>
      </c>
    </row>
    <row r="44" spans="2:17" x14ac:dyDescent="0.35">
      <c r="C44" s="30"/>
      <c r="D44" s="30"/>
      <c r="E44" s="1"/>
      <c r="H44" s="36" t="s">
        <v>19</v>
      </c>
      <c r="I44" s="36"/>
      <c r="J44" s="11">
        <f t="shared" ref="J44:P44" si="3">COUNTIF(J9:J43,"&gt;=70")</f>
        <v>18</v>
      </c>
      <c r="K44" s="11">
        <f t="shared" si="3"/>
        <v>0</v>
      </c>
      <c r="L44" s="11">
        <f t="shared" si="3"/>
        <v>0</v>
      </c>
      <c r="M44" s="11">
        <f t="shared" si="3"/>
        <v>0</v>
      </c>
      <c r="N44" s="11">
        <f t="shared" si="3"/>
        <v>0</v>
      </c>
      <c r="O44" s="11">
        <f t="shared" si="3"/>
        <v>0</v>
      </c>
      <c r="P44" s="11">
        <f t="shared" si="3"/>
        <v>0</v>
      </c>
      <c r="Q44" s="15">
        <v>102</v>
      </c>
    </row>
    <row r="45" spans="2:17" x14ac:dyDescent="0.35">
      <c r="C45" s="30"/>
      <c r="D45" s="30"/>
      <c r="E45" s="8"/>
      <c r="H45" s="37" t="s">
        <v>20</v>
      </c>
      <c r="I45" s="37"/>
      <c r="J45" s="12">
        <f t="shared" ref="J45:P45" si="4">COUNTIF(J9:J43,"&lt;70")</f>
        <v>1</v>
      </c>
      <c r="K45" s="12">
        <f t="shared" si="4"/>
        <v>0</v>
      </c>
      <c r="L45" s="12">
        <f t="shared" si="4"/>
        <v>0</v>
      </c>
      <c r="M45" s="12">
        <f t="shared" si="4"/>
        <v>0</v>
      </c>
      <c r="N45" s="12">
        <f t="shared" si="4"/>
        <v>0</v>
      </c>
      <c r="O45" s="12">
        <f t="shared" si="4"/>
        <v>0</v>
      </c>
      <c r="P45" s="12">
        <f t="shared" si="4"/>
        <v>11</v>
      </c>
      <c r="Q45" s="12">
        <v>13</v>
      </c>
    </row>
    <row r="46" spans="2:17" x14ac:dyDescent="0.35">
      <c r="C46" s="30"/>
      <c r="D46" s="30"/>
      <c r="E46" s="30"/>
      <c r="H46" s="37" t="s">
        <v>21</v>
      </c>
      <c r="I46" s="37"/>
      <c r="J46" s="12">
        <f t="shared" ref="J46:P46" si="5">COUNT(J9:J43)</f>
        <v>19</v>
      </c>
      <c r="K46" s="12">
        <f t="shared" si="5"/>
        <v>0</v>
      </c>
      <c r="L46" s="12">
        <f t="shared" si="5"/>
        <v>0</v>
      </c>
      <c r="M46" s="12">
        <f t="shared" si="5"/>
        <v>0</v>
      </c>
      <c r="N46" s="12">
        <f t="shared" si="5"/>
        <v>0</v>
      </c>
      <c r="O46" s="12">
        <f t="shared" si="5"/>
        <v>0</v>
      </c>
      <c r="P46" s="12">
        <f t="shared" si="5"/>
        <v>11</v>
      </c>
      <c r="Q46" s="12">
        <v>115</v>
      </c>
    </row>
    <row r="47" spans="2:17" x14ac:dyDescent="0.35">
      <c r="C47" s="30"/>
      <c r="D47" s="30"/>
      <c r="E47" s="1"/>
      <c r="H47" s="38" t="s">
        <v>16</v>
      </c>
      <c r="I47" s="38"/>
      <c r="J47" s="13">
        <f>J44/J46</f>
        <v>0.94736842105263153</v>
      </c>
      <c r="K47" s="14" t="e">
        <f t="shared" ref="K47:P47" si="6">K44/K46</f>
        <v>#DIV/0!</v>
      </c>
      <c r="L47" s="14" t="e">
        <f t="shared" si="6"/>
        <v>#DIV/0!</v>
      </c>
      <c r="M47" s="14" t="e">
        <f t="shared" si="6"/>
        <v>#DIV/0!</v>
      </c>
      <c r="N47" s="14" t="e">
        <f t="shared" si="6"/>
        <v>#DIV/0!</v>
      </c>
      <c r="O47" s="14" t="e">
        <f t="shared" si="6"/>
        <v>#DIV/0!</v>
      </c>
      <c r="P47" s="14">
        <f t="shared" si="6"/>
        <v>0</v>
      </c>
      <c r="Q47" s="14">
        <v>0.87</v>
      </c>
    </row>
    <row r="48" spans="2:17" x14ac:dyDescent="0.35">
      <c r="C48" s="30"/>
      <c r="D48" s="30"/>
      <c r="E48" s="1"/>
      <c r="H48" s="38" t="s">
        <v>17</v>
      </c>
      <c r="I48" s="38"/>
      <c r="J48" s="13">
        <f>J45/J46</f>
        <v>5.2631578947368418E-2</v>
      </c>
      <c r="K48" s="13" t="e">
        <f t="shared" ref="K48:P48" si="7">K45/K46</f>
        <v>#DIV/0!</v>
      </c>
      <c r="L48" s="14" t="e">
        <f t="shared" si="7"/>
        <v>#DIV/0!</v>
      </c>
      <c r="M48" s="14" t="e">
        <f t="shared" si="7"/>
        <v>#DIV/0!</v>
      </c>
      <c r="N48" s="14" t="e">
        <f t="shared" si="7"/>
        <v>#DIV/0!</v>
      </c>
      <c r="O48" s="14" t="e">
        <f t="shared" si="7"/>
        <v>#DIV/0!</v>
      </c>
      <c r="P48" s="14">
        <f t="shared" si="7"/>
        <v>1</v>
      </c>
      <c r="Q48" s="14">
        <v>0.13</v>
      </c>
    </row>
    <row r="49" spans="3:16" x14ac:dyDescent="0.35">
      <c r="C49" s="30"/>
      <c r="D49" s="30"/>
      <c r="E49" s="8"/>
    </row>
    <row r="50" spans="3:16" x14ac:dyDescent="0.35">
      <c r="C50" s="1"/>
      <c r="D50" s="1"/>
      <c r="E50" s="8"/>
    </row>
    <row r="51" spans="3:16" x14ac:dyDescent="0.35">
      <c r="J51" s="32"/>
      <c r="K51" s="32"/>
      <c r="L51" s="32"/>
      <c r="M51" s="32"/>
      <c r="N51" s="32"/>
      <c r="O51" s="32"/>
      <c r="P51" s="32"/>
    </row>
    <row r="52" spans="3:16" x14ac:dyDescent="0.35">
      <c r="J52" s="31" t="s">
        <v>18</v>
      </c>
      <c r="K52" s="31"/>
      <c r="L52" s="31"/>
      <c r="M52" s="31"/>
      <c r="N52" s="31"/>
      <c r="O52" s="31"/>
      <c r="P52" s="31"/>
    </row>
  </sheetData>
  <mergeCells count="57">
    <mergeCell ref="D6:G6"/>
    <mergeCell ref="I6:J6"/>
    <mergeCell ref="K6:P6"/>
    <mergeCell ref="D8:I8"/>
    <mergeCell ref="B2:P2"/>
    <mergeCell ref="C3:P3"/>
    <mergeCell ref="D4:G4"/>
    <mergeCell ref="J4:K4"/>
    <mergeCell ref="N4:O4"/>
    <mergeCell ref="D9:I9"/>
    <mergeCell ref="D10:I10"/>
    <mergeCell ref="D19:I19"/>
    <mergeCell ref="D11:I11"/>
    <mergeCell ref="D12:I12"/>
    <mergeCell ref="D13:I13"/>
    <mergeCell ref="D14:I14"/>
    <mergeCell ref="D15:I15"/>
    <mergeCell ref="D16:I16"/>
    <mergeCell ref="D17:I17"/>
    <mergeCell ref="D18:I18"/>
    <mergeCell ref="D27:I27"/>
    <mergeCell ref="D20:I20"/>
    <mergeCell ref="D21:I21"/>
    <mergeCell ref="D22:I22"/>
    <mergeCell ref="D23:I23"/>
    <mergeCell ref="D24:I24"/>
    <mergeCell ref="D25:I25"/>
    <mergeCell ref="D26:I26"/>
    <mergeCell ref="D39:I39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40:I40"/>
    <mergeCell ref="D41:I41"/>
    <mergeCell ref="D42:I42"/>
    <mergeCell ref="D43:I43"/>
    <mergeCell ref="C44:D44"/>
    <mergeCell ref="H44:I44"/>
    <mergeCell ref="C45:D45"/>
    <mergeCell ref="H45:I45"/>
    <mergeCell ref="C46:E46"/>
    <mergeCell ref="H46:I46"/>
    <mergeCell ref="C47:D47"/>
    <mergeCell ref="H47:I47"/>
    <mergeCell ref="C48:D48"/>
    <mergeCell ref="H48:I48"/>
    <mergeCell ref="C49:D49"/>
    <mergeCell ref="J51:P51"/>
    <mergeCell ref="J52:P5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U59"/>
  <sheetViews>
    <sheetView zoomScale="84" zoomScaleNormal="84" workbookViewId="0">
      <selection activeCell="J29" sqref="J29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9" width="5.7265625" customWidth="1"/>
    <col min="20" max="20" width="8.7265625" customWidth="1"/>
    <col min="21" max="22" width="5.7265625" customWidth="1"/>
  </cols>
  <sheetData>
    <row r="2" spans="2:21" ht="15.5" x14ac:dyDescent="0.3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"/>
      <c r="U2" s="2"/>
    </row>
    <row r="3" spans="2:21" x14ac:dyDescent="0.35">
      <c r="C3" s="34" t="s">
        <v>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1"/>
      <c r="U3" s="1"/>
    </row>
    <row r="4" spans="2:21" x14ac:dyDescent="0.35">
      <c r="C4" t="s">
        <v>0</v>
      </c>
      <c r="D4" s="35" t="s">
        <v>73</v>
      </c>
      <c r="E4" s="35"/>
      <c r="F4" s="35"/>
      <c r="G4" s="35"/>
      <c r="I4" t="s">
        <v>1</v>
      </c>
      <c r="J4" s="27" t="s">
        <v>74</v>
      </c>
      <c r="K4" s="27"/>
      <c r="M4" t="s">
        <v>2</v>
      </c>
      <c r="N4" s="28">
        <v>45924</v>
      </c>
      <c r="O4" s="28"/>
      <c r="P4" s="18"/>
      <c r="Q4" s="18"/>
      <c r="R4" s="18"/>
    </row>
    <row r="5" spans="2:21" ht="6.75" customHeight="1" x14ac:dyDescent="0.35">
      <c r="D5" s="5"/>
      <c r="E5" s="5"/>
      <c r="F5" s="5"/>
      <c r="G5" s="5"/>
    </row>
    <row r="6" spans="2:21" x14ac:dyDescent="0.35">
      <c r="C6" t="s">
        <v>3</v>
      </c>
      <c r="D6" s="27" t="s">
        <v>70</v>
      </c>
      <c r="E6" s="27"/>
      <c r="F6" s="27"/>
      <c r="G6" s="27"/>
      <c r="I6" s="30" t="s">
        <v>22</v>
      </c>
      <c r="J6" s="30"/>
      <c r="K6" s="33" t="s">
        <v>24</v>
      </c>
      <c r="L6" s="33"/>
      <c r="M6" s="33"/>
      <c r="N6" s="33"/>
      <c r="O6" s="33"/>
      <c r="P6" s="33"/>
      <c r="Q6" s="33"/>
      <c r="R6" s="33"/>
      <c r="S6" s="33"/>
    </row>
    <row r="7" spans="2:21" ht="11.25" customHeight="1" x14ac:dyDescent="0.35"/>
    <row r="8" spans="2:21" x14ac:dyDescent="0.35">
      <c r="B8" s="3" t="s">
        <v>4</v>
      </c>
      <c r="C8" s="3" t="s">
        <v>6</v>
      </c>
      <c r="D8" s="29" t="s">
        <v>5</v>
      </c>
      <c r="E8" s="29"/>
      <c r="F8" s="29"/>
      <c r="G8" s="29"/>
      <c r="H8" s="29"/>
      <c r="I8" s="2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65</v>
      </c>
      <c r="R8" s="4" t="s">
        <v>66</v>
      </c>
      <c r="S8" s="4" t="s">
        <v>67</v>
      </c>
      <c r="T8" s="9" t="s">
        <v>23</v>
      </c>
    </row>
    <row r="9" spans="2:21" x14ac:dyDescent="0.35">
      <c r="B9" s="6">
        <v>1</v>
      </c>
      <c r="C9" s="6"/>
      <c r="D9" s="22" t="s">
        <v>83</v>
      </c>
      <c r="E9" s="22"/>
      <c r="F9" s="22"/>
      <c r="G9" s="22"/>
      <c r="H9" s="22"/>
      <c r="I9" s="22"/>
      <c r="J9" s="20">
        <v>50</v>
      </c>
      <c r="K9" s="4"/>
      <c r="L9" s="4"/>
      <c r="M9" s="4"/>
      <c r="N9" s="4"/>
      <c r="O9" s="4"/>
      <c r="P9" s="4"/>
      <c r="Q9" s="4"/>
      <c r="R9" s="4"/>
      <c r="S9" s="4"/>
      <c r="T9" s="10">
        <f>SUM(J9:S9)/7</f>
        <v>7.1428571428571432</v>
      </c>
    </row>
    <row r="10" spans="2:21" x14ac:dyDescent="0.35">
      <c r="B10" s="6">
        <f>B9+1</f>
        <v>2</v>
      </c>
      <c r="C10" s="6"/>
      <c r="D10" s="22" t="s">
        <v>84</v>
      </c>
      <c r="E10" s="22"/>
      <c r="F10" s="22"/>
      <c r="G10" s="22"/>
      <c r="H10" s="22"/>
      <c r="I10" s="22"/>
      <c r="J10" s="20">
        <v>50</v>
      </c>
      <c r="K10" s="17"/>
      <c r="L10" s="4"/>
      <c r="M10" s="4"/>
      <c r="N10" s="4"/>
      <c r="O10" s="4"/>
      <c r="P10" s="4"/>
      <c r="Q10" s="4"/>
      <c r="R10" s="4"/>
      <c r="S10" s="4"/>
      <c r="T10" s="10">
        <f t="shared" ref="T10:T45" si="0">SUM(J10:S10)/7</f>
        <v>7.1428571428571432</v>
      </c>
    </row>
    <row r="11" spans="2:21" x14ac:dyDescent="0.35">
      <c r="B11" s="6">
        <f t="shared" ref="B11:B50" si="1">B10+1</f>
        <v>3</v>
      </c>
      <c r="C11" s="6"/>
      <c r="D11" s="22" t="s">
        <v>85</v>
      </c>
      <c r="E11" s="22"/>
      <c r="F11" s="22"/>
      <c r="G11" s="22"/>
      <c r="H11" s="22"/>
      <c r="I11" s="22"/>
      <c r="J11" s="4">
        <v>72</v>
      </c>
      <c r="K11" s="4"/>
      <c r="L11" s="4"/>
      <c r="M11" s="4"/>
      <c r="N11" s="4"/>
      <c r="O11" s="4"/>
      <c r="P11" s="4"/>
      <c r="Q11" s="4"/>
      <c r="R11" s="4"/>
      <c r="S11" s="4"/>
      <c r="T11" s="10">
        <f t="shared" si="0"/>
        <v>10.285714285714286</v>
      </c>
    </row>
    <row r="12" spans="2:21" x14ac:dyDescent="0.35">
      <c r="B12" s="6">
        <f t="shared" si="1"/>
        <v>4</v>
      </c>
      <c r="C12" s="6"/>
      <c r="D12" s="22" t="s">
        <v>86</v>
      </c>
      <c r="E12" s="22"/>
      <c r="F12" s="22"/>
      <c r="G12" s="22"/>
      <c r="H12" s="22"/>
      <c r="I12" s="22"/>
      <c r="J12" s="20">
        <v>50</v>
      </c>
      <c r="K12" s="4"/>
      <c r="L12" s="4"/>
      <c r="M12" s="4"/>
      <c r="N12" s="4"/>
      <c r="O12" s="4"/>
      <c r="P12" s="4"/>
      <c r="Q12" s="4"/>
      <c r="R12" s="4"/>
      <c r="S12" s="4"/>
      <c r="T12" s="10">
        <f t="shared" si="0"/>
        <v>7.1428571428571432</v>
      </c>
    </row>
    <row r="13" spans="2:21" x14ac:dyDescent="0.35">
      <c r="B13" s="6">
        <f t="shared" si="1"/>
        <v>5</v>
      </c>
      <c r="C13" s="6"/>
      <c r="D13" s="22" t="s">
        <v>87</v>
      </c>
      <c r="E13" s="22"/>
      <c r="F13" s="22"/>
      <c r="G13" s="22"/>
      <c r="H13" s="22"/>
      <c r="I13" s="22"/>
      <c r="J13" s="20">
        <v>50</v>
      </c>
      <c r="K13" s="4"/>
      <c r="L13" s="4"/>
      <c r="M13" s="4"/>
      <c r="N13" s="4"/>
      <c r="O13" s="4"/>
      <c r="P13" s="4"/>
      <c r="Q13" s="4"/>
      <c r="R13" s="4"/>
      <c r="S13" s="4"/>
      <c r="T13" s="10">
        <f t="shared" si="0"/>
        <v>7.1428571428571432</v>
      </c>
    </row>
    <row r="14" spans="2:21" x14ac:dyDescent="0.35">
      <c r="B14" s="6">
        <f t="shared" si="1"/>
        <v>6</v>
      </c>
      <c r="C14" s="6"/>
      <c r="D14" s="22" t="s">
        <v>88</v>
      </c>
      <c r="E14" s="22"/>
      <c r="F14" s="22"/>
      <c r="G14" s="22"/>
      <c r="H14" s="22"/>
      <c r="I14" s="22"/>
      <c r="J14" s="4">
        <v>72</v>
      </c>
      <c r="K14" s="4"/>
      <c r="L14" s="4"/>
      <c r="M14" s="17"/>
      <c r="N14" s="4"/>
      <c r="O14" s="4"/>
      <c r="P14" s="4"/>
      <c r="Q14" s="4"/>
      <c r="R14" s="4"/>
      <c r="S14" s="4"/>
      <c r="T14" s="10">
        <f t="shared" si="0"/>
        <v>10.285714285714286</v>
      </c>
    </row>
    <row r="15" spans="2:21" x14ac:dyDescent="0.35">
      <c r="B15" s="6">
        <f t="shared" si="1"/>
        <v>7</v>
      </c>
      <c r="C15" s="6"/>
      <c r="D15" s="22" t="s">
        <v>89</v>
      </c>
      <c r="E15" s="22"/>
      <c r="F15" s="22"/>
      <c r="G15" s="22"/>
      <c r="H15" s="22"/>
      <c r="I15" s="22"/>
      <c r="J15" s="4">
        <v>72</v>
      </c>
      <c r="K15" s="4"/>
      <c r="L15" s="4"/>
      <c r="M15" s="4"/>
      <c r="N15" s="4"/>
      <c r="O15" s="4"/>
      <c r="P15" s="4"/>
      <c r="Q15" s="4"/>
      <c r="R15" s="4"/>
      <c r="S15" s="4"/>
      <c r="T15" s="10">
        <f t="shared" si="0"/>
        <v>10.285714285714286</v>
      </c>
    </row>
    <row r="16" spans="2:21" x14ac:dyDescent="0.35">
      <c r="B16" s="6">
        <v>8</v>
      </c>
      <c r="C16" s="6"/>
      <c r="D16" s="22" t="s">
        <v>90</v>
      </c>
      <c r="E16" s="22"/>
      <c r="F16" s="22"/>
      <c r="G16" s="22"/>
      <c r="H16" s="22"/>
      <c r="I16" s="22"/>
      <c r="J16" s="4">
        <v>75</v>
      </c>
      <c r="K16" s="4"/>
      <c r="L16" s="4"/>
      <c r="M16" s="4"/>
      <c r="N16" s="4"/>
      <c r="O16" s="4"/>
      <c r="P16" s="4"/>
      <c r="Q16" s="4"/>
      <c r="R16" s="4"/>
      <c r="S16" s="4"/>
      <c r="T16" s="10">
        <f t="shared" si="0"/>
        <v>10.714285714285714</v>
      </c>
    </row>
    <row r="17" spans="2:20" x14ac:dyDescent="0.35">
      <c r="B17" s="6">
        <f t="shared" si="1"/>
        <v>9</v>
      </c>
      <c r="C17" s="6"/>
      <c r="D17" s="22" t="s">
        <v>91</v>
      </c>
      <c r="E17" s="22"/>
      <c r="F17" s="22"/>
      <c r="G17" s="22"/>
      <c r="H17" s="22"/>
      <c r="I17" s="22"/>
      <c r="J17" s="20">
        <v>50</v>
      </c>
      <c r="K17" s="4"/>
      <c r="L17" s="4"/>
      <c r="M17" s="4"/>
      <c r="N17" s="4"/>
      <c r="O17" s="4"/>
      <c r="P17" s="4"/>
      <c r="Q17" s="4"/>
      <c r="R17" s="4"/>
      <c r="S17" s="4"/>
      <c r="T17" s="10">
        <f t="shared" si="0"/>
        <v>7.1428571428571432</v>
      </c>
    </row>
    <row r="18" spans="2:20" x14ac:dyDescent="0.35">
      <c r="B18" s="6">
        <f t="shared" si="1"/>
        <v>10</v>
      </c>
      <c r="C18" s="6"/>
      <c r="D18" s="22" t="s">
        <v>92</v>
      </c>
      <c r="E18" s="22"/>
      <c r="F18" s="22"/>
      <c r="G18" s="22"/>
      <c r="H18" s="22"/>
      <c r="I18" s="22"/>
      <c r="J18" s="4">
        <v>70</v>
      </c>
      <c r="K18" s="4"/>
      <c r="L18" s="4"/>
      <c r="M18" s="17"/>
      <c r="N18" s="4"/>
      <c r="O18" s="4"/>
      <c r="P18" s="4"/>
      <c r="Q18" s="4"/>
      <c r="R18" s="4"/>
      <c r="S18" s="4"/>
      <c r="T18" s="10">
        <f t="shared" si="0"/>
        <v>10</v>
      </c>
    </row>
    <row r="19" spans="2:20" x14ac:dyDescent="0.35">
      <c r="B19" s="6">
        <f t="shared" si="1"/>
        <v>11</v>
      </c>
      <c r="C19" s="6"/>
      <c r="D19" s="22" t="s">
        <v>93</v>
      </c>
      <c r="E19" s="22"/>
      <c r="F19" s="22"/>
      <c r="G19" s="22"/>
      <c r="H19" s="22"/>
      <c r="I19" s="22"/>
      <c r="J19" s="4">
        <v>70</v>
      </c>
      <c r="K19" s="4"/>
      <c r="L19" s="4"/>
      <c r="M19" s="4"/>
      <c r="N19" s="4"/>
      <c r="O19" s="4"/>
      <c r="P19" s="4"/>
      <c r="Q19" s="4"/>
      <c r="R19" s="4"/>
      <c r="S19" s="4"/>
      <c r="T19" s="10">
        <f t="shared" si="0"/>
        <v>10</v>
      </c>
    </row>
    <row r="20" spans="2:20" x14ac:dyDescent="0.35">
      <c r="B20" s="6">
        <f t="shared" si="1"/>
        <v>12</v>
      </c>
      <c r="C20" s="6"/>
      <c r="D20" s="22" t="s">
        <v>94</v>
      </c>
      <c r="E20" s="22"/>
      <c r="F20" s="22"/>
      <c r="G20" s="22"/>
      <c r="H20" s="22"/>
      <c r="I20" s="22"/>
      <c r="J20" s="4">
        <v>75</v>
      </c>
      <c r="K20" s="4"/>
      <c r="L20" s="4"/>
      <c r="M20" s="4"/>
      <c r="N20" s="4"/>
      <c r="O20" s="4"/>
      <c r="P20" s="4"/>
      <c r="Q20" s="4"/>
      <c r="R20" s="4"/>
      <c r="S20" s="4"/>
      <c r="T20" s="10">
        <f t="shared" si="0"/>
        <v>10.714285714285714</v>
      </c>
    </row>
    <row r="21" spans="2:20" x14ac:dyDescent="0.35">
      <c r="B21" s="6">
        <f t="shared" si="1"/>
        <v>13</v>
      </c>
      <c r="C21" s="6"/>
      <c r="D21" s="22" t="s">
        <v>95</v>
      </c>
      <c r="E21" s="22"/>
      <c r="F21" s="22"/>
      <c r="G21" s="22"/>
      <c r="H21" s="22"/>
      <c r="I21" s="22"/>
      <c r="J21" s="4">
        <v>72</v>
      </c>
      <c r="K21" s="4"/>
      <c r="L21" s="4"/>
      <c r="M21" s="4"/>
      <c r="N21" s="4"/>
      <c r="O21" s="4"/>
      <c r="P21" s="4"/>
      <c r="Q21" s="4"/>
      <c r="R21" s="4"/>
      <c r="S21" s="4"/>
      <c r="T21" s="10">
        <f t="shared" si="0"/>
        <v>10.285714285714286</v>
      </c>
    </row>
    <row r="22" spans="2:20" x14ac:dyDescent="0.35">
      <c r="B22" s="6">
        <v>14</v>
      </c>
      <c r="C22" s="6"/>
      <c r="D22" s="22" t="s">
        <v>96</v>
      </c>
      <c r="E22" s="22"/>
      <c r="F22" s="22"/>
      <c r="G22" s="22"/>
      <c r="H22" s="22"/>
      <c r="I22" s="22"/>
      <c r="J22" s="4">
        <v>72</v>
      </c>
      <c r="K22" s="4"/>
      <c r="L22" s="4"/>
      <c r="M22" s="4"/>
      <c r="N22" s="4"/>
      <c r="O22" s="4"/>
      <c r="P22" s="4"/>
      <c r="Q22" s="4"/>
      <c r="R22" s="4"/>
      <c r="S22" s="4"/>
      <c r="T22" s="10">
        <f t="shared" si="0"/>
        <v>10.285714285714286</v>
      </c>
    </row>
    <row r="23" spans="2:20" x14ac:dyDescent="0.35">
      <c r="B23" s="6">
        <f>B22+1</f>
        <v>15</v>
      </c>
      <c r="C23" s="6"/>
      <c r="D23" s="22" t="s">
        <v>97</v>
      </c>
      <c r="E23" s="22"/>
      <c r="F23" s="22"/>
      <c r="G23" s="22"/>
      <c r="H23" s="22"/>
      <c r="I23" s="22"/>
      <c r="J23" s="4">
        <v>80</v>
      </c>
      <c r="K23" s="4"/>
      <c r="L23" s="4"/>
      <c r="M23" s="4"/>
      <c r="N23" s="4"/>
      <c r="O23" s="4"/>
      <c r="P23" s="4"/>
      <c r="Q23" s="4"/>
      <c r="R23" s="4"/>
      <c r="S23" s="4"/>
      <c r="T23" s="10">
        <f t="shared" si="0"/>
        <v>11.428571428571429</v>
      </c>
    </row>
    <row r="24" spans="2:20" x14ac:dyDescent="0.35">
      <c r="B24" s="6">
        <v>16</v>
      </c>
      <c r="C24" s="6"/>
      <c r="D24" s="22" t="s">
        <v>98</v>
      </c>
      <c r="E24" s="22"/>
      <c r="F24" s="22"/>
      <c r="G24" s="22"/>
      <c r="H24" s="22"/>
      <c r="I24" s="22"/>
      <c r="J24" s="4">
        <v>70</v>
      </c>
      <c r="K24" s="4"/>
      <c r="L24" s="4"/>
      <c r="M24" s="4"/>
      <c r="N24" s="4"/>
      <c r="O24" s="4"/>
      <c r="P24" s="4"/>
      <c r="Q24" s="4"/>
      <c r="R24" s="4"/>
      <c r="S24" s="4"/>
      <c r="T24" s="10">
        <f t="shared" si="0"/>
        <v>10</v>
      </c>
    </row>
    <row r="25" spans="2:20" x14ac:dyDescent="0.35">
      <c r="B25" s="6">
        <f t="shared" si="1"/>
        <v>17</v>
      </c>
      <c r="C25" s="6"/>
      <c r="D25" s="22" t="s">
        <v>99</v>
      </c>
      <c r="E25" s="22"/>
      <c r="F25" s="22"/>
      <c r="G25" s="22"/>
      <c r="H25" s="22"/>
      <c r="I25" s="22"/>
      <c r="J25" s="4">
        <v>85</v>
      </c>
      <c r="K25" s="4"/>
      <c r="L25" s="4"/>
      <c r="M25" s="4"/>
      <c r="N25" s="4"/>
      <c r="O25" s="4"/>
      <c r="P25" s="4"/>
      <c r="Q25" s="4"/>
      <c r="R25" s="4"/>
      <c r="S25" s="4"/>
      <c r="T25" s="10">
        <f t="shared" si="0"/>
        <v>12.142857142857142</v>
      </c>
    </row>
    <row r="26" spans="2:20" x14ac:dyDescent="0.35">
      <c r="B26" s="6">
        <f t="shared" si="1"/>
        <v>18</v>
      </c>
      <c r="C26" s="6"/>
      <c r="D26" s="22" t="s">
        <v>100</v>
      </c>
      <c r="E26" s="22"/>
      <c r="F26" s="22"/>
      <c r="G26" s="22"/>
      <c r="H26" s="22"/>
      <c r="I26" s="22"/>
      <c r="J26" s="20">
        <v>50</v>
      </c>
      <c r="K26" s="4"/>
      <c r="L26" s="4"/>
      <c r="M26" s="4"/>
      <c r="N26" s="4"/>
      <c r="O26" s="4"/>
      <c r="P26" s="4"/>
      <c r="Q26" s="4"/>
      <c r="R26" s="4"/>
      <c r="S26" s="4"/>
      <c r="T26" s="10">
        <f t="shared" si="0"/>
        <v>7.1428571428571432</v>
      </c>
    </row>
    <row r="27" spans="2:20" x14ac:dyDescent="0.35">
      <c r="B27" s="6">
        <f t="shared" si="1"/>
        <v>19</v>
      </c>
      <c r="C27" s="6"/>
      <c r="D27" s="22" t="s">
        <v>101</v>
      </c>
      <c r="E27" s="22"/>
      <c r="F27" s="22"/>
      <c r="G27" s="22"/>
      <c r="H27" s="22"/>
      <c r="I27" s="22"/>
      <c r="J27" s="4">
        <v>70</v>
      </c>
      <c r="K27" s="4"/>
      <c r="L27" s="4"/>
      <c r="M27" s="4"/>
      <c r="N27" s="4"/>
      <c r="O27" s="4"/>
      <c r="P27" s="4"/>
      <c r="Q27" s="4"/>
      <c r="R27" s="4"/>
      <c r="S27" s="4"/>
      <c r="T27" s="10">
        <f t="shared" si="0"/>
        <v>10</v>
      </c>
    </row>
    <row r="28" spans="2:20" x14ac:dyDescent="0.35">
      <c r="B28" s="6">
        <f t="shared" si="1"/>
        <v>20</v>
      </c>
      <c r="C28" s="6"/>
      <c r="D28" s="22" t="s">
        <v>102</v>
      </c>
      <c r="E28" s="22"/>
      <c r="F28" s="22"/>
      <c r="G28" s="22"/>
      <c r="H28" s="22"/>
      <c r="I28" s="22"/>
      <c r="J28" s="4">
        <v>70</v>
      </c>
      <c r="K28" s="4"/>
      <c r="L28" s="4"/>
      <c r="M28" s="4"/>
      <c r="N28" s="4"/>
      <c r="O28" s="4"/>
      <c r="P28" s="4"/>
      <c r="Q28" s="4"/>
      <c r="R28" s="4"/>
      <c r="S28" s="4"/>
      <c r="T28" s="10">
        <f t="shared" si="0"/>
        <v>10</v>
      </c>
    </row>
    <row r="29" spans="2:20" x14ac:dyDescent="0.35">
      <c r="B29" s="6">
        <f t="shared" si="1"/>
        <v>21</v>
      </c>
      <c r="C29" s="6"/>
      <c r="D29" s="22" t="s">
        <v>103</v>
      </c>
      <c r="E29" s="22"/>
      <c r="F29" s="22"/>
      <c r="G29" s="22"/>
      <c r="H29" s="22"/>
      <c r="I29" s="22"/>
      <c r="J29" s="20">
        <v>50</v>
      </c>
      <c r="K29" s="4"/>
      <c r="L29" s="4"/>
      <c r="M29" s="4"/>
      <c r="N29" s="4"/>
      <c r="O29" s="4"/>
      <c r="P29" s="4"/>
      <c r="Q29" s="4"/>
      <c r="R29" s="4"/>
      <c r="S29" s="4"/>
      <c r="T29" s="10">
        <f t="shared" si="0"/>
        <v>7.1428571428571432</v>
      </c>
    </row>
    <row r="30" spans="2:20" x14ac:dyDescent="0.35">
      <c r="B30" s="6">
        <f t="shared" si="1"/>
        <v>22</v>
      </c>
      <c r="C30" s="6"/>
      <c r="D30" s="22" t="s">
        <v>104</v>
      </c>
      <c r="E30" s="22"/>
      <c r="F30" s="22"/>
      <c r="G30" s="22"/>
      <c r="H30" s="22"/>
      <c r="I30" s="22"/>
      <c r="J30" s="17">
        <v>75</v>
      </c>
      <c r="K30" s="16"/>
      <c r="L30" s="16"/>
      <c r="M30" s="16"/>
      <c r="N30" s="4"/>
      <c r="O30" s="4"/>
      <c r="P30" s="4"/>
      <c r="Q30" s="4"/>
      <c r="R30" s="4"/>
      <c r="S30" s="4"/>
      <c r="T30" s="10">
        <f t="shared" si="0"/>
        <v>10.714285714285714</v>
      </c>
    </row>
    <row r="31" spans="2:20" x14ac:dyDescent="0.35">
      <c r="B31" s="6">
        <f t="shared" si="1"/>
        <v>23</v>
      </c>
      <c r="C31" s="6"/>
      <c r="D31" s="22" t="s">
        <v>105</v>
      </c>
      <c r="E31" s="22"/>
      <c r="F31" s="22"/>
      <c r="G31" s="22"/>
      <c r="H31" s="22"/>
      <c r="I31" s="22"/>
      <c r="J31" s="17">
        <v>72</v>
      </c>
      <c r="K31" s="16"/>
      <c r="L31" s="16"/>
      <c r="M31" s="16"/>
      <c r="N31" s="4"/>
      <c r="O31" s="4"/>
      <c r="P31" s="4"/>
      <c r="Q31" s="4"/>
      <c r="R31" s="4"/>
      <c r="S31" s="4"/>
      <c r="T31" s="10">
        <f t="shared" si="0"/>
        <v>10.285714285714286</v>
      </c>
    </row>
    <row r="32" spans="2:20" x14ac:dyDescent="0.35">
      <c r="B32" s="6">
        <f t="shared" si="1"/>
        <v>24</v>
      </c>
      <c r="C32" s="6"/>
      <c r="D32" s="22" t="s">
        <v>106</v>
      </c>
      <c r="E32" s="22"/>
      <c r="F32" s="22"/>
      <c r="G32" s="22"/>
      <c r="H32" s="22"/>
      <c r="I32" s="22"/>
      <c r="J32" s="17">
        <v>70</v>
      </c>
      <c r="K32" s="4"/>
      <c r="L32" s="4"/>
      <c r="M32" s="16"/>
      <c r="N32" s="16"/>
      <c r="O32" s="4"/>
      <c r="P32" s="4"/>
      <c r="Q32" s="4"/>
      <c r="R32" s="4"/>
      <c r="S32" s="4"/>
      <c r="T32" s="10">
        <f t="shared" si="0"/>
        <v>10</v>
      </c>
    </row>
    <row r="33" spans="2:20" x14ac:dyDescent="0.35">
      <c r="B33" s="6">
        <f t="shared" si="1"/>
        <v>25</v>
      </c>
      <c r="C33" s="6"/>
      <c r="D33" s="22" t="s">
        <v>107</v>
      </c>
      <c r="E33" s="22"/>
      <c r="F33" s="22"/>
      <c r="G33" s="22"/>
      <c r="H33" s="22"/>
      <c r="I33" s="22"/>
      <c r="J33" s="4">
        <v>72</v>
      </c>
      <c r="K33" s="4"/>
      <c r="L33" s="4"/>
      <c r="M33" s="4"/>
      <c r="N33" s="4"/>
      <c r="O33" s="4"/>
      <c r="P33" s="4"/>
      <c r="Q33" s="4"/>
      <c r="R33" s="4"/>
      <c r="S33" s="4"/>
      <c r="T33" s="10">
        <f t="shared" si="0"/>
        <v>10.285714285714286</v>
      </c>
    </row>
    <row r="34" spans="2:20" x14ac:dyDescent="0.35">
      <c r="B34" s="6">
        <f t="shared" si="1"/>
        <v>26</v>
      </c>
      <c r="C34" s="6"/>
      <c r="D34" s="22" t="s">
        <v>108</v>
      </c>
      <c r="E34" s="22"/>
      <c r="F34" s="22"/>
      <c r="G34" s="22"/>
      <c r="H34" s="22"/>
      <c r="I34" s="22"/>
      <c r="J34" s="4">
        <v>72</v>
      </c>
      <c r="K34" s="4"/>
      <c r="L34" s="4"/>
      <c r="M34" s="4"/>
      <c r="N34" s="4"/>
      <c r="O34" s="4"/>
      <c r="P34" s="4"/>
      <c r="Q34" s="4"/>
      <c r="R34" s="4"/>
      <c r="S34" s="4"/>
      <c r="T34" s="10">
        <f t="shared" si="0"/>
        <v>10.285714285714286</v>
      </c>
    </row>
    <row r="35" spans="2:20" x14ac:dyDescent="0.35">
      <c r="B35" s="6">
        <f t="shared" si="1"/>
        <v>27</v>
      </c>
      <c r="C35" s="6"/>
      <c r="D35" s="22" t="s">
        <v>109</v>
      </c>
      <c r="E35" s="22"/>
      <c r="F35" s="22"/>
      <c r="G35" s="22"/>
      <c r="H35" s="22"/>
      <c r="I35" s="22"/>
      <c r="J35" s="4">
        <v>70</v>
      </c>
      <c r="K35" s="4"/>
      <c r="L35" s="4"/>
      <c r="M35" s="4"/>
      <c r="N35" s="4"/>
      <c r="O35" s="4"/>
      <c r="P35" s="4"/>
      <c r="Q35" s="4"/>
      <c r="R35" s="4"/>
      <c r="S35" s="4"/>
      <c r="T35" s="10">
        <f t="shared" si="0"/>
        <v>10</v>
      </c>
    </row>
    <row r="36" spans="2:20" x14ac:dyDescent="0.35">
      <c r="B36" s="6">
        <f t="shared" si="1"/>
        <v>28</v>
      </c>
      <c r="C36" s="6"/>
      <c r="D36" s="22"/>
      <c r="E36" s="22"/>
      <c r="F36" s="22"/>
      <c r="G36" s="22"/>
      <c r="H36" s="22"/>
      <c r="I36" s="22"/>
      <c r="J36" s="4"/>
      <c r="K36" s="4"/>
      <c r="L36" s="4"/>
      <c r="M36" s="4"/>
      <c r="N36" s="4"/>
      <c r="O36" s="4"/>
      <c r="P36" s="4"/>
      <c r="Q36" s="4"/>
      <c r="R36" s="4"/>
      <c r="S36" s="4"/>
      <c r="T36" s="10">
        <f t="shared" si="0"/>
        <v>0</v>
      </c>
    </row>
    <row r="37" spans="2:20" x14ac:dyDescent="0.35">
      <c r="B37" s="6">
        <f t="shared" si="1"/>
        <v>29</v>
      </c>
      <c r="C37" s="6"/>
      <c r="D37" s="22"/>
      <c r="E37" s="22"/>
      <c r="F37" s="22"/>
      <c r="G37" s="22"/>
      <c r="H37" s="22"/>
      <c r="I37" s="22"/>
      <c r="J37" s="4"/>
      <c r="K37" s="4"/>
      <c r="L37" s="4"/>
      <c r="M37" s="4"/>
      <c r="N37" s="4"/>
      <c r="O37" s="4"/>
      <c r="P37" s="4"/>
      <c r="Q37" s="4"/>
      <c r="R37" s="4"/>
      <c r="S37" s="4"/>
      <c r="T37" s="10">
        <f t="shared" si="0"/>
        <v>0</v>
      </c>
    </row>
    <row r="38" spans="2:20" x14ac:dyDescent="0.35">
      <c r="B38" s="6">
        <f t="shared" si="1"/>
        <v>30</v>
      </c>
      <c r="C38" s="6"/>
      <c r="D38" s="22"/>
      <c r="E38" s="22"/>
      <c r="F38" s="22"/>
      <c r="G38" s="22"/>
      <c r="H38" s="22"/>
      <c r="I38" s="22"/>
      <c r="J38" s="4"/>
      <c r="K38" s="4"/>
      <c r="L38" s="4"/>
      <c r="M38" s="4"/>
      <c r="N38" s="4"/>
      <c r="O38" s="4"/>
      <c r="P38" s="4"/>
      <c r="Q38" s="4"/>
      <c r="R38" s="4"/>
      <c r="S38" s="4"/>
      <c r="T38" s="10">
        <f t="shared" si="0"/>
        <v>0</v>
      </c>
    </row>
    <row r="39" spans="2:20" x14ac:dyDescent="0.35">
      <c r="B39" s="6">
        <f t="shared" si="1"/>
        <v>31</v>
      </c>
      <c r="C39" s="6"/>
      <c r="D39" s="22"/>
      <c r="E39" s="22"/>
      <c r="F39" s="22"/>
      <c r="G39" s="22"/>
      <c r="H39" s="22"/>
      <c r="I39" s="22"/>
      <c r="J39" s="4"/>
      <c r="K39" s="4"/>
      <c r="L39" s="4"/>
      <c r="M39" s="4"/>
      <c r="N39" s="4"/>
      <c r="O39" s="4"/>
      <c r="P39" s="4"/>
      <c r="Q39" s="4"/>
      <c r="R39" s="4"/>
      <c r="S39" s="4"/>
      <c r="T39" s="10">
        <f t="shared" si="0"/>
        <v>0</v>
      </c>
    </row>
    <row r="40" spans="2:20" x14ac:dyDescent="0.35">
      <c r="B40" s="6">
        <f t="shared" si="1"/>
        <v>32</v>
      </c>
      <c r="C40" s="6"/>
      <c r="D40" s="22"/>
      <c r="E40" s="22"/>
      <c r="F40" s="22"/>
      <c r="G40" s="22"/>
      <c r="H40" s="22"/>
      <c r="I40" s="22"/>
      <c r="J40" s="4"/>
      <c r="K40" s="4"/>
      <c r="L40" s="4"/>
      <c r="M40" s="4"/>
      <c r="N40" s="4"/>
      <c r="O40" s="4"/>
      <c r="P40" s="4"/>
      <c r="Q40" s="4"/>
      <c r="R40" s="4"/>
      <c r="S40" s="4"/>
      <c r="T40" s="10">
        <f t="shared" si="0"/>
        <v>0</v>
      </c>
    </row>
    <row r="41" spans="2:20" x14ac:dyDescent="0.35">
      <c r="B41" s="6">
        <f t="shared" si="1"/>
        <v>33</v>
      </c>
      <c r="C41" s="6"/>
      <c r="D41" s="22"/>
      <c r="E41" s="22"/>
      <c r="F41" s="22"/>
      <c r="G41" s="22"/>
      <c r="H41" s="22"/>
      <c r="I41" s="22"/>
      <c r="J41" s="4"/>
      <c r="K41" s="4"/>
      <c r="L41" s="4"/>
      <c r="M41" s="4"/>
      <c r="N41" s="4"/>
      <c r="O41" s="4"/>
      <c r="P41" s="4"/>
      <c r="Q41" s="4"/>
      <c r="R41" s="4"/>
      <c r="S41" s="4"/>
      <c r="T41" s="10">
        <f t="shared" si="0"/>
        <v>0</v>
      </c>
    </row>
    <row r="42" spans="2:20" x14ac:dyDescent="0.35">
      <c r="B42" s="6">
        <f t="shared" si="1"/>
        <v>34</v>
      </c>
      <c r="C42" s="7"/>
      <c r="D42" s="22"/>
      <c r="E42" s="22"/>
      <c r="F42" s="22"/>
      <c r="G42" s="22"/>
      <c r="H42" s="22"/>
      <c r="I42" s="22"/>
      <c r="J42" s="4"/>
      <c r="K42" s="4"/>
      <c r="L42" s="4"/>
      <c r="M42" s="4"/>
      <c r="N42" s="4"/>
      <c r="O42" s="4"/>
      <c r="P42" s="4"/>
      <c r="Q42" s="4"/>
      <c r="R42" s="4"/>
      <c r="S42" s="4"/>
      <c r="T42" s="10">
        <f t="shared" si="0"/>
        <v>0</v>
      </c>
    </row>
    <row r="43" spans="2:20" x14ac:dyDescent="0.35">
      <c r="B43" s="6">
        <f t="shared" si="1"/>
        <v>35</v>
      </c>
      <c r="C43" s="7"/>
      <c r="D43" s="22"/>
      <c r="E43" s="22"/>
      <c r="F43" s="22"/>
      <c r="G43" s="22"/>
      <c r="H43" s="22"/>
      <c r="I43" s="22"/>
      <c r="J43" s="4"/>
      <c r="K43" s="4"/>
      <c r="L43" s="4"/>
      <c r="M43" s="4"/>
      <c r="N43" s="4"/>
      <c r="O43" s="4"/>
      <c r="P43" s="4"/>
      <c r="Q43" s="4"/>
      <c r="R43" s="4"/>
      <c r="S43" s="4"/>
      <c r="T43" s="10">
        <f t="shared" si="0"/>
        <v>0</v>
      </c>
    </row>
    <row r="44" spans="2:20" x14ac:dyDescent="0.35">
      <c r="B44" s="6">
        <f t="shared" si="1"/>
        <v>36</v>
      </c>
      <c r="C44" s="7"/>
      <c r="D44" s="22"/>
      <c r="E44" s="22"/>
      <c r="F44" s="22"/>
      <c r="G44" s="22"/>
      <c r="H44" s="22"/>
      <c r="I44" s="22"/>
      <c r="J44" s="4"/>
      <c r="K44" s="4"/>
      <c r="L44" s="4"/>
      <c r="M44" s="4"/>
      <c r="N44" s="4"/>
      <c r="O44" s="4"/>
      <c r="P44" s="4"/>
      <c r="Q44" s="4"/>
      <c r="R44" s="4"/>
      <c r="S44" s="4"/>
      <c r="T44" s="10">
        <f t="shared" si="0"/>
        <v>0</v>
      </c>
    </row>
    <row r="45" spans="2:20" x14ac:dyDescent="0.35">
      <c r="B45" s="6">
        <f t="shared" si="1"/>
        <v>37</v>
      </c>
      <c r="C45" s="7"/>
      <c r="D45" s="22"/>
      <c r="E45" s="22"/>
      <c r="F45" s="22"/>
      <c r="G45" s="22"/>
      <c r="H45" s="22"/>
      <c r="I45" s="22"/>
      <c r="J45" s="4"/>
      <c r="K45" s="4"/>
      <c r="L45" s="4"/>
      <c r="M45" s="4"/>
      <c r="N45" s="4"/>
      <c r="O45" s="4"/>
      <c r="P45" s="4"/>
      <c r="Q45" s="4"/>
      <c r="R45" s="4"/>
      <c r="S45" s="4"/>
      <c r="T45" s="10">
        <f t="shared" si="0"/>
        <v>0</v>
      </c>
    </row>
    <row r="46" spans="2:20" x14ac:dyDescent="0.35">
      <c r="B46" s="6">
        <f t="shared" si="1"/>
        <v>38</v>
      </c>
      <c r="C46" s="7"/>
      <c r="D46" s="22"/>
      <c r="E46" s="22"/>
      <c r="F46" s="22"/>
      <c r="G46" s="22"/>
      <c r="H46" s="22"/>
      <c r="I46" s="22"/>
      <c r="J46" s="4"/>
      <c r="K46" s="4"/>
      <c r="L46" s="4"/>
      <c r="M46" s="4"/>
      <c r="N46" s="4"/>
      <c r="O46" s="4"/>
      <c r="P46" s="4"/>
      <c r="Q46" s="4"/>
      <c r="R46" s="4"/>
      <c r="S46" s="4"/>
      <c r="T46" s="10">
        <f t="shared" ref="T46:T50" si="2">SUM(J46:S46)/7</f>
        <v>0</v>
      </c>
    </row>
    <row r="47" spans="2:20" x14ac:dyDescent="0.35">
      <c r="B47" s="6">
        <f t="shared" si="1"/>
        <v>39</v>
      </c>
      <c r="C47" s="7"/>
      <c r="D47" s="22"/>
      <c r="E47" s="22"/>
      <c r="F47" s="22"/>
      <c r="G47" s="22"/>
      <c r="H47" s="22"/>
      <c r="I47" s="22"/>
      <c r="J47" s="4"/>
      <c r="K47" s="4"/>
      <c r="L47" s="4"/>
      <c r="M47" s="4"/>
      <c r="N47" s="4"/>
      <c r="O47" s="4"/>
      <c r="P47" s="4"/>
      <c r="Q47" s="4"/>
      <c r="R47" s="4"/>
      <c r="S47" s="4"/>
      <c r="T47" s="10">
        <f t="shared" si="2"/>
        <v>0</v>
      </c>
    </row>
    <row r="48" spans="2:20" x14ac:dyDescent="0.35">
      <c r="B48" s="6">
        <f t="shared" si="1"/>
        <v>40</v>
      </c>
      <c r="C48" s="7"/>
      <c r="D48" s="22"/>
      <c r="E48" s="22"/>
      <c r="F48" s="22"/>
      <c r="G48" s="22"/>
      <c r="H48" s="22"/>
      <c r="I48" s="22"/>
      <c r="J48" s="4"/>
      <c r="K48" s="4"/>
      <c r="L48" s="4"/>
      <c r="M48" s="4"/>
      <c r="N48" s="4"/>
      <c r="O48" s="4"/>
      <c r="P48" s="4"/>
      <c r="Q48" s="4"/>
      <c r="R48" s="4"/>
      <c r="S48" s="4"/>
      <c r="T48" s="10">
        <f t="shared" si="2"/>
        <v>0</v>
      </c>
    </row>
    <row r="49" spans="2:20" x14ac:dyDescent="0.35">
      <c r="B49" s="6">
        <f t="shared" si="1"/>
        <v>41</v>
      </c>
      <c r="C49" s="7"/>
      <c r="D49" s="22"/>
      <c r="E49" s="22"/>
      <c r="F49" s="22"/>
      <c r="G49" s="22"/>
      <c r="H49" s="22"/>
      <c r="I49" s="22"/>
      <c r="J49" s="4"/>
      <c r="K49" s="4"/>
      <c r="L49" s="4"/>
      <c r="M49" s="4"/>
      <c r="N49" s="4"/>
      <c r="O49" s="4"/>
      <c r="P49" s="4"/>
      <c r="Q49" s="4"/>
      <c r="R49" s="4"/>
      <c r="S49" s="4"/>
      <c r="T49" s="10">
        <f t="shared" si="2"/>
        <v>0</v>
      </c>
    </row>
    <row r="50" spans="2:20" x14ac:dyDescent="0.35">
      <c r="B50" s="6">
        <f t="shared" si="1"/>
        <v>42</v>
      </c>
      <c r="C50" s="3"/>
      <c r="D50" s="23"/>
      <c r="E50" s="24"/>
      <c r="F50" s="24"/>
      <c r="G50" s="24"/>
      <c r="H50" s="24"/>
      <c r="I50" s="25"/>
      <c r="J50" s="3"/>
      <c r="K50" s="3"/>
      <c r="L50" s="3"/>
      <c r="M50" s="3"/>
      <c r="N50" s="3"/>
      <c r="O50" s="3"/>
      <c r="P50" s="3"/>
      <c r="Q50" s="3"/>
      <c r="R50" s="3"/>
      <c r="S50" s="3"/>
      <c r="T50" s="10">
        <f t="shared" si="2"/>
        <v>0</v>
      </c>
    </row>
    <row r="51" spans="2:20" x14ac:dyDescent="0.35">
      <c r="C51" s="30"/>
      <c r="D51" s="30"/>
      <c r="E51" s="1"/>
      <c r="H51" s="36" t="s">
        <v>19</v>
      </c>
      <c r="I51" s="36"/>
      <c r="J51" s="11">
        <f t="shared" ref="J51:S51" si="3">COUNTIF(J9:J50,"&gt;=70")</f>
        <v>20</v>
      </c>
      <c r="K51" s="11">
        <f t="shared" si="3"/>
        <v>0</v>
      </c>
      <c r="L51" s="11">
        <f t="shared" si="3"/>
        <v>0</v>
      </c>
      <c r="M51" s="11">
        <f t="shared" si="3"/>
        <v>0</v>
      </c>
      <c r="N51" s="11">
        <f t="shared" si="3"/>
        <v>0</v>
      </c>
      <c r="O51" s="11">
        <f t="shared" si="3"/>
        <v>0</v>
      </c>
      <c r="P51" s="11">
        <f t="shared" si="3"/>
        <v>0</v>
      </c>
      <c r="Q51" s="11">
        <f t="shared" si="3"/>
        <v>0</v>
      </c>
      <c r="R51" s="11">
        <f t="shared" si="3"/>
        <v>0</v>
      </c>
      <c r="S51" s="11">
        <f t="shared" si="3"/>
        <v>0</v>
      </c>
      <c r="T51" s="15">
        <v>94</v>
      </c>
    </row>
    <row r="52" spans="2:20" x14ac:dyDescent="0.35">
      <c r="C52" s="30"/>
      <c r="D52" s="30"/>
      <c r="E52" s="8"/>
      <c r="H52" s="37" t="s">
        <v>20</v>
      </c>
      <c r="I52" s="37"/>
      <c r="J52" s="12">
        <f t="shared" ref="J52:S52" si="4">COUNTIF(J9:J50,"&lt;70")</f>
        <v>7</v>
      </c>
      <c r="K52" s="12">
        <f t="shared" si="4"/>
        <v>0</v>
      </c>
      <c r="L52" s="12">
        <f t="shared" si="4"/>
        <v>0</v>
      </c>
      <c r="M52" s="12">
        <f t="shared" si="4"/>
        <v>0</v>
      </c>
      <c r="N52" s="12">
        <f t="shared" si="4"/>
        <v>0</v>
      </c>
      <c r="O52" s="12">
        <f t="shared" si="4"/>
        <v>0</v>
      </c>
      <c r="P52" s="12">
        <f t="shared" si="4"/>
        <v>0</v>
      </c>
      <c r="Q52" s="12">
        <f t="shared" si="4"/>
        <v>0</v>
      </c>
      <c r="R52" s="12">
        <f t="shared" si="4"/>
        <v>0</v>
      </c>
      <c r="S52" s="12">
        <f t="shared" si="4"/>
        <v>0</v>
      </c>
      <c r="T52" s="12">
        <v>6</v>
      </c>
    </row>
    <row r="53" spans="2:20" x14ac:dyDescent="0.35">
      <c r="C53" s="30"/>
      <c r="D53" s="30"/>
      <c r="E53" s="30"/>
      <c r="H53" s="37" t="s">
        <v>21</v>
      </c>
      <c r="I53" s="37"/>
      <c r="J53" s="12">
        <f t="shared" ref="J53:S53" si="5">COUNT(J9:J50)</f>
        <v>27</v>
      </c>
      <c r="K53" s="12">
        <f t="shared" si="5"/>
        <v>0</v>
      </c>
      <c r="L53" s="12">
        <f t="shared" si="5"/>
        <v>0</v>
      </c>
      <c r="M53" s="12">
        <f t="shared" si="5"/>
        <v>0</v>
      </c>
      <c r="N53" s="12">
        <f t="shared" si="5"/>
        <v>0</v>
      </c>
      <c r="O53" s="12">
        <f t="shared" si="5"/>
        <v>0</v>
      </c>
      <c r="P53" s="12">
        <f t="shared" si="5"/>
        <v>0</v>
      </c>
      <c r="Q53" s="12">
        <f t="shared" si="5"/>
        <v>0</v>
      </c>
      <c r="R53" s="12">
        <f t="shared" si="5"/>
        <v>0</v>
      </c>
      <c r="S53" s="12">
        <f t="shared" si="5"/>
        <v>0</v>
      </c>
      <c r="T53" s="12">
        <v>100</v>
      </c>
    </row>
    <row r="54" spans="2:20" x14ac:dyDescent="0.35">
      <c r="C54" s="30"/>
      <c r="D54" s="30"/>
      <c r="E54" s="1"/>
      <c r="H54" s="38" t="s">
        <v>16</v>
      </c>
      <c r="I54" s="38"/>
      <c r="J54" s="13">
        <f>J51/J53</f>
        <v>0.7407407407407407</v>
      </c>
      <c r="K54" s="14" t="e">
        <f t="shared" ref="K54:T54" si="6">K51/K53</f>
        <v>#DIV/0!</v>
      </c>
      <c r="L54" s="14" t="e">
        <f t="shared" si="6"/>
        <v>#DIV/0!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4" t="e">
        <f t="shared" si="6"/>
        <v>#DIV/0!</v>
      </c>
      <c r="R54" s="14" t="e">
        <f t="shared" si="6"/>
        <v>#DIV/0!</v>
      </c>
      <c r="S54" s="14" t="e">
        <f t="shared" si="6"/>
        <v>#DIV/0!</v>
      </c>
      <c r="T54" s="14">
        <f t="shared" si="6"/>
        <v>0.94</v>
      </c>
    </row>
    <row r="55" spans="2:20" x14ac:dyDescent="0.35">
      <c r="C55" s="30"/>
      <c r="D55" s="30"/>
      <c r="E55" s="1"/>
      <c r="H55" s="38" t="s">
        <v>17</v>
      </c>
      <c r="I55" s="38"/>
      <c r="J55" s="13">
        <f>J52/J53</f>
        <v>0.25925925925925924</v>
      </c>
      <c r="K55" s="13" t="e">
        <f t="shared" ref="K55:T55" si="7">K52/K53</f>
        <v>#DIV/0!</v>
      </c>
      <c r="L55" s="14" t="e">
        <f t="shared" si="7"/>
        <v>#DIV/0!</v>
      </c>
      <c r="M55" s="14" t="e">
        <f t="shared" si="7"/>
        <v>#DIV/0!</v>
      </c>
      <c r="N55" s="14" t="e">
        <f t="shared" si="7"/>
        <v>#DIV/0!</v>
      </c>
      <c r="O55" s="14" t="e">
        <f t="shared" si="7"/>
        <v>#DIV/0!</v>
      </c>
      <c r="P55" s="14" t="e">
        <f t="shared" si="7"/>
        <v>#DIV/0!</v>
      </c>
      <c r="Q55" s="14" t="e">
        <f t="shared" si="7"/>
        <v>#DIV/0!</v>
      </c>
      <c r="R55" s="14" t="e">
        <f t="shared" si="7"/>
        <v>#DIV/0!</v>
      </c>
      <c r="S55" s="14" t="e">
        <f t="shared" si="7"/>
        <v>#DIV/0!</v>
      </c>
      <c r="T55" s="14">
        <f t="shared" si="7"/>
        <v>0.06</v>
      </c>
    </row>
    <row r="56" spans="2:20" x14ac:dyDescent="0.35">
      <c r="C56" s="30"/>
      <c r="D56" s="30"/>
      <c r="E56" s="8"/>
    </row>
    <row r="57" spans="2:20" x14ac:dyDescent="0.35">
      <c r="C57" s="1"/>
      <c r="D57" s="1"/>
      <c r="E57" s="8"/>
    </row>
    <row r="58" spans="2:20" x14ac:dyDescent="0.35">
      <c r="J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2:20" x14ac:dyDescent="0.35">
      <c r="J59" s="31" t="s">
        <v>18</v>
      </c>
      <c r="K59" s="31"/>
      <c r="L59" s="31"/>
      <c r="M59" s="31"/>
      <c r="N59" s="31"/>
      <c r="O59" s="31"/>
      <c r="P59" s="31"/>
      <c r="Q59" s="31"/>
      <c r="R59" s="31"/>
      <c r="S59" s="31"/>
    </row>
  </sheetData>
  <mergeCells count="64">
    <mergeCell ref="D13:I13"/>
    <mergeCell ref="B2:S2"/>
    <mergeCell ref="C3:S3"/>
    <mergeCell ref="D4:G4"/>
    <mergeCell ref="J4:K4"/>
    <mergeCell ref="N4:O4"/>
    <mergeCell ref="D6:G6"/>
    <mergeCell ref="I6:J6"/>
    <mergeCell ref="K6:S6"/>
    <mergeCell ref="D8:I8"/>
    <mergeCell ref="D9:I9"/>
    <mergeCell ref="D10:I10"/>
    <mergeCell ref="D11:I11"/>
    <mergeCell ref="D12:I12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34:I34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46:I46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7:I47"/>
    <mergeCell ref="D48:I48"/>
    <mergeCell ref="D49:I49"/>
    <mergeCell ref="D50:I50"/>
    <mergeCell ref="C51:D51"/>
    <mergeCell ref="H51:I51"/>
    <mergeCell ref="C52:D52"/>
    <mergeCell ref="H52:I52"/>
    <mergeCell ref="C53:E53"/>
    <mergeCell ref="H53:I53"/>
    <mergeCell ref="C54:D54"/>
    <mergeCell ref="H54:I54"/>
    <mergeCell ref="C55:D55"/>
    <mergeCell ref="H55:I55"/>
    <mergeCell ref="C56:D56"/>
    <mergeCell ref="J58:S58"/>
    <mergeCell ref="J59:S59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9ADA-C5F9-491B-BABB-1913674A4CC4}">
  <dimension ref="B2:U61"/>
  <sheetViews>
    <sheetView tabSelected="1" zoomScale="84" zoomScaleNormal="84" workbookViewId="0">
      <selection activeCell="D7" sqref="D7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9" width="5.7265625" customWidth="1"/>
    <col min="20" max="20" width="8.7265625" customWidth="1"/>
    <col min="21" max="22" width="5.7265625" customWidth="1"/>
  </cols>
  <sheetData>
    <row r="2" spans="2:21" ht="15.5" x14ac:dyDescent="0.3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"/>
      <c r="U2" s="2"/>
    </row>
    <row r="3" spans="2:21" x14ac:dyDescent="0.35">
      <c r="C3" s="34" t="s">
        <v>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1"/>
      <c r="U3" s="1"/>
    </row>
    <row r="4" spans="2:21" x14ac:dyDescent="0.35">
      <c r="C4" t="s">
        <v>0</v>
      </c>
      <c r="D4" s="35" t="s">
        <v>75</v>
      </c>
      <c r="E4" s="35"/>
      <c r="F4" s="35"/>
      <c r="G4" s="35"/>
      <c r="I4" t="s">
        <v>1</v>
      </c>
      <c r="J4" s="27" t="s">
        <v>76</v>
      </c>
      <c r="K4" s="27"/>
      <c r="M4" t="s">
        <v>2</v>
      </c>
      <c r="N4" s="28">
        <v>45924</v>
      </c>
      <c r="O4" s="28"/>
      <c r="P4" s="18"/>
      <c r="Q4" s="18"/>
      <c r="R4" s="18"/>
    </row>
    <row r="5" spans="2:21" ht="6.75" customHeight="1" x14ac:dyDescent="0.35">
      <c r="D5" s="5"/>
      <c r="E5" s="5"/>
      <c r="F5" s="5"/>
      <c r="G5" s="5"/>
    </row>
    <row r="6" spans="2:21" x14ac:dyDescent="0.35">
      <c r="C6" t="s">
        <v>3</v>
      </c>
      <c r="D6" s="27" t="s">
        <v>70</v>
      </c>
      <c r="E6" s="27"/>
      <c r="F6" s="27"/>
      <c r="G6" s="27"/>
      <c r="I6" s="30" t="s">
        <v>22</v>
      </c>
      <c r="J6" s="30"/>
      <c r="K6" s="33" t="s">
        <v>24</v>
      </c>
      <c r="L6" s="33"/>
      <c r="M6" s="33"/>
      <c r="N6" s="33"/>
      <c r="O6" s="33"/>
      <c r="P6" s="33"/>
      <c r="Q6" s="33"/>
      <c r="R6" s="33"/>
      <c r="S6" s="33"/>
    </row>
    <row r="7" spans="2:21" ht="11.25" customHeight="1" x14ac:dyDescent="0.35"/>
    <row r="8" spans="2:21" x14ac:dyDescent="0.35">
      <c r="B8" s="3" t="s">
        <v>4</v>
      </c>
      <c r="C8" s="3" t="s">
        <v>6</v>
      </c>
      <c r="D8" s="29" t="s">
        <v>5</v>
      </c>
      <c r="E8" s="29"/>
      <c r="F8" s="29"/>
      <c r="G8" s="29"/>
      <c r="H8" s="29"/>
      <c r="I8" s="2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65</v>
      </c>
      <c r="R8" s="4" t="s">
        <v>66</v>
      </c>
      <c r="S8" s="4" t="s">
        <v>67</v>
      </c>
      <c r="T8" s="9" t="s">
        <v>23</v>
      </c>
    </row>
    <row r="9" spans="2:21" x14ac:dyDescent="0.35">
      <c r="B9" s="6">
        <v>1</v>
      </c>
      <c r="C9" s="6"/>
      <c r="D9" s="22" t="s">
        <v>110</v>
      </c>
      <c r="E9" s="22"/>
      <c r="F9" s="22"/>
      <c r="G9" s="22"/>
      <c r="H9" s="22"/>
      <c r="I9" s="22"/>
      <c r="J9" s="21">
        <v>60</v>
      </c>
      <c r="K9" s="4"/>
      <c r="L9" s="4"/>
      <c r="M9" s="4"/>
      <c r="N9" s="4"/>
      <c r="O9" s="4"/>
      <c r="P9" s="4"/>
      <c r="Q9" s="4"/>
      <c r="R9" s="4"/>
      <c r="S9" s="4"/>
      <c r="T9" s="10">
        <f>SUM(J9:S9)/7</f>
        <v>8.5714285714285712</v>
      </c>
    </row>
    <row r="10" spans="2:21" x14ac:dyDescent="0.35">
      <c r="B10" s="6">
        <f>B9+1</f>
        <v>2</v>
      </c>
      <c r="C10" s="6"/>
      <c r="D10" s="22" t="s">
        <v>143</v>
      </c>
      <c r="E10" s="22"/>
      <c r="F10" s="22"/>
      <c r="G10" s="22"/>
      <c r="H10" s="22"/>
      <c r="I10" s="22"/>
      <c r="J10" s="4">
        <v>70</v>
      </c>
      <c r="K10" s="17"/>
      <c r="L10" s="4"/>
      <c r="M10" s="4"/>
      <c r="N10" s="4"/>
      <c r="O10" s="4"/>
      <c r="P10" s="4"/>
      <c r="Q10" s="4"/>
      <c r="R10" s="4"/>
      <c r="S10" s="4"/>
      <c r="T10" s="10">
        <f t="shared" ref="T10:T47" si="0">SUM(J10:S10)/7</f>
        <v>10</v>
      </c>
    </row>
    <row r="11" spans="2:21" x14ac:dyDescent="0.35">
      <c r="B11" s="6">
        <f t="shared" ref="B11:B52" si="1">B10+1</f>
        <v>3</v>
      </c>
      <c r="C11" s="6"/>
      <c r="D11" s="22" t="s">
        <v>111</v>
      </c>
      <c r="E11" s="22"/>
      <c r="F11" s="22"/>
      <c r="G11" s="22"/>
      <c r="H11" s="22"/>
      <c r="I11" s="22"/>
      <c r="J11" s="17">
        <v>70</v>
      </c>
      <c r="K11" s="16"/>
      <c r="L11" s="16"/>
      <c r="M11" s="19"/>
      <c r="N11" s="16"/>
      <c r="O11" s="4"/>
      <c r="P11" s="4"/>
      <c r="Q11" s="4"/>
      <c r="R11" s="4"/>
      <c r="S11" s="4"/>
      <c r="T11" s="10">
        <f t="shared" si="0"/>
        <v>10</v>
      </c>
    </row>
    <row r="12" spans="2:21" x14ac:dyDescent="0.35">
      <c r="B12" s="6">
        <f t="shared" si="1"/>
        <v>4</v>
      </c>
      <c r="C12" s="6"/>
      <c r="D12" s="22" t="s">
        <v>112</v>
      </c>
      <c r="E12" s="22"/>
      <c r="F12" s="22"/>
      <c r="G12" s="22"/>
      <c r="H12" s="22"/>
      <c r="I12" s="22"/>
      <c r="J12" s="4">
        <v>75</v>
      </c>
      <c r="K12" s="4"/>
      <c r="L12" s="4"/>
      <c r="M12" s="4"/>
      <c r="N12" s="4"/>
      <c r="O12" s="4"/>
      <c r="P12" s="4"/>
      <c r="Q12" s="4"/>
      <c r="R12" s="4"/>
      <c r="S12" s="4"/>
      <c r="T12" s="10">
        <f t="shared" si="0"/>
        <v>10.714285714285714</v>
      </c>
    </row>
    <row r="13" spans="2:21" x14ac:dyDescent="0.35">
      <c r="B13" s="6">
        <f t="shared" si="1"/>
        <v>5</v>
      </c>
      <c r="C13" s="6"/>
      <c r="D13" s="22" t="s">
        <v>113</v>
      </c>
      <c r="E13" s="22"/>
      <c r="F13" s="22"/>
      <c r="G13" s="22"/>
      <c r="H13" s="22"/>
      <c r="I13" s="22"/>
      <c r="J13" s="4">
        <v>72</v>
      </c>
      <c r="K13" s="4"/>
      <c r="L13" s="4"/>
      <c r="M13" s="4"/>
      <c r="N13" s="4"/>
      <c r="O13" s="4"/>
      <c r="P13" s="4"/>
      <c r="Q13" s="4"/>
      <c r="R13" s="4"/>
      <c r="S13" s="4"/>
      <c r="T13" s="10">
        <f t="shared" si="0"/>
        <v>10.285714285714286</v>
      </c>
    </row>
    <row r="14" spans="2:21" x14ac:dyDescent="0.35">
      <c r="B14" s="6">
        <f t="shared" si="1"/>
        <v>6</v>
      </c>
      <c r="C14" s="6"/>
      <c r="D14" s="22" t="s">
        <v>114</v>
      </c>
      <c r="E14" s="22"/>
      <c r="F14" s="22"/>
      <c r="G14" s="22"/>
      <c r="H14" s="22"/>
      <c r="I14" s="22"/>
      <c r="J14" s="4">
        <v>75</v>
      </c>
      <c r="K14" s="4"/>
      <c r="L14" s="4"/>
      <c r="M14" s="17"/>
      <c r="N14" s="4"/>
      <c r="O14" s="4"/>
      <c r="P14" s="4"/>
      <c r="Q14" s="4"/>
      <c r="R14" s="4"/>
      <c r="S14" s="4"/>
      <c r="T14" s="10">
        <f t="shared" si="0"/>
        <v>10.714285714285714</v>
      </c>
    </row>
    <row r="15" spans="2:21" x14ac:dyDescent="0.35">
      <c r="B15" s="6">
        <v>7</v>
      </c>
      <c r="C15" s="6"/>
      <c r="D15" s="22" t="s">
        <v>115</v>
      </c>
      <c r="E15" s="22"/>
      <c r="F15" s="22"/>
      <c r="G15" s="22"/>
      <c r="H15" s="22"/>
      <c r="I15" s="22"/>
      <c r="J15" s="4">
        <v>70</v>
      </c>
      <c r="K15" s="4"/>
      <c r="L15" s="4"/>
      <c r="M15" s="4"/>
      <c r="N15" s="4"/>
      <c r="O15" s="4"/>
      <c r="P15" s="4"/>
      <c r="Q15" s="4"/>
      <c r="R15" s="4"/>
      <c r="S15" s="4"/>
      <c r="T15" s="10">
        <f t="shared" si="0"/>
        <v>10</v>
      </c>
    </row>
    <row r="16" spans="2:21" x14ac:dyDescent="0.35">
      <c r="B16" s="6">
        <f t="shared" si="1"/>
        <v>8</v>
      </c>
      <c r="C16" s="6"/>
      <c r="D16" s="22" t="s">
        <v>116</v>
      </c>
      <c r="E16" s="22"/>
      <c r="F16" s="22"/>
      <c r="G16" s="22"/>
      <c r="H16" s="22"/>
      <c r="I16" s="22"/>
      <c r="J16" s="4">
        <v>72</v>
      </c>
      <c r="K16" s="4"/>
      <c r="L16" s="4"/>
      <c r="M16" s="4"/>
      <c r="N16" s="4"/>
      <c r="O16" s="4"/>
      <c r="P16" s="4"/>
      <c r="Q16" s="4"/>
      <c r="R16" s="4"/>
      <c r="S16" s="4"/>
      <c r="T16" s="10">
        <f t="shared" si="0"/>
        <v>10.285714285714286</v>
      </c>
    </row>
    <row r="17" spans="2:20" x14ac:dyDescent="0.35">
      <c r="B17" s="6">
        <f t="shared" si="1"/>
        <v>9</v>
      </c>
      <c r="C17" s="6"/>
      <c r="D17" s="22" t="s">
        <v>117</v>
      </c>
      <c r="E17" s="22"/>
      <c r="F17" s="22"/>
      <c r="G17" s="22"/>
      <c r="H17" s="22"/>
      <c r="I17" s="22"/>
      <c r="J17" s="4">
        <v>75</v>
      </c>
      <c r="K17" s="4"/>
      <c r="L17" s="4"/>
      <c r="M17" s="4"/>
      <c r="N17" s="4"/>
      <c r="O17" s="4"/>
      <c r="P17" s="4"/>
      <c r="Q17" s="4"/>
      <c r="R17" s="4"/>
      <c r="S17" s="4"/>
      <c r="T17" s="10">
        <f t="shared" si="0"/>
        <v>10.714285714285714</v>
      </c>
    </row>
    <row r="18" spans="2:20" x14ac:dyDescent="0.35">
      <c r="B18" s="6">
        <f t="shared" si="1"/>
        <v>10</v>
      </c>
      <c r="C18" s="6"/>
      <c r="D18" s="22" t="s">
        <v>118</v>
      </c>
      <c r="E18" s="22"/>
      <c r="F18" s="22"/>
      <c r="G18" s="22"/>
      <c r="H18" s="22"/>
      <c r="I18" s="22"/>
      <c r="J18" s="4">
        <v>78</v>
      </c>
      <c r="K18" s="4"/>
      <c r="L18" s="4"/>
      <c r="M18" s="4"/>
      <c r="N18" s="4"/>
      <c r="O18" s="4"/>
      <c r="P18" s="4"/>
      <c r="Q18" s="4"/>
      <c r="R18" s="4"/>
      <c r="S18" s="4"/>
      <c r="T18" s="10">
        <f t="shared" si="0"/>
        <v>11.142857142857142</v>
      </c>
    </row>
    <row r="19" spans="2:20" x14ac:dyDescent="0.35">
      <c r="B19" s="6">
        <f t="shared" si="1"/>
        <v>11</v>
      </c>
      <c r="C19" s="6"/>
      <c r="D19" s="22" t="s">
        <v>119</v>
      </c>
      <c r="E19" s="22"/>
      <c r="F19" s="22"/>
      <c r="G19" s="22"/>
      <c r="H19" s="22"/>
      <c r="I19" s="22"/>
      <c r="J19" s="4">
        <v>72</v>
      </c>
      <c r="K19" s="4"/>
      <c r="L19" s="4"/>
      <c r="M19" s="4"/>
      <c r="N19" s="4"/>
      <c r="O19" s="4"/>
      <c r="P19" s="4"/>
      <c r="Q19" s="4"/>
      <c r="R19" s="4"/>
      <c r="S19" s="4"/>
      <c r="T19" s="10">
        <f t="shared" si="0"/>
        <v>10.285714285714286</v>
      </c>
    </row>
    <row r="20" spans="2:20" x14ac:dyDescent="0.35">
      <c r="B20" s="6">
        <f t="shared" si="1"/>
        <v>12</v>
      </c>
      <c r="C20" s="6"/>
      <c r="D20" s="22" t="s">
        <v>120</v>
      </c>
      <c r="E20" s="22"/>
      <c r="F20" s="22"/>
      <c r="G20" s="22"/>
      <c r="H20" s="22"/>
      <c r="I20" s="22"/>
      <c r="J20" s="4">
        <v>78</v>
      </c>
      <c r="K20" s="4"/>
      <c r="L20" s="4"/>
      <c r="M20" s="4"/>
      <c r="N20" s="4"/>
      <c r="O20" s="4"/>
      <c r="P20" s="4"/>
      <c r="Q20" s="4"/>
      <c r="R20" s="4"/>
      <c r="S20" s="4"/>
      <c r="T20" s="10">
        <f t="shared" si="0"/>
        <v>11.142857142857142</v>
      </c>
    </row>
    <row r="21" spans="2:20" x14ac:dyDescent="0.35">
      <c r="B21" s="6">
        <f t="shared" si="1"/>
        <v>13</v>
      </c>
      <c r="C21" s="6"/>
      <c r="D21" s="22" t="s">
        <v>121</v>
      </c>
      <c r="E21" s="22"/>
      <c r="F21" s="22"/>
      <c r="G21" s="22"/>
      <c r="H21" s="22"/>
      <c r="I21" s="22"/>
      <c r="J21" s="4">
        <v>80</v>
      </c>
      <c r="K21" s="4"/>
      <c r="L21" s="4"/>
      <c r="M21" s="4"/>
      <c r="N21" s="4"/>
      <c r="O21" s="4"/>
      <c r="P21" s="4"/>
      <c r="Q21" s="4"/>
      <c r="R21" s="4"/>
      <c r="S21" s="4"/>
      <c r="T21" s="10">
        <f t="shared" si="0"/>
        <v>11.428571428571429</v>
      </c>
    </row>
    <row r="22" spans="2:20" x14ac:dyDescent="0.35">
      <c r="B22" s="6">
        <f t="shared" si="1"/>
        <v>14</v>
      </c>
      <c r="C22" s="6"/>
      <c r="D22" s="22" t="s">
        <v>122</v>
      </c>
      <c r="E22" s="22"/>
      <c r="F22" s="22"/>
      <c r="G22" s="22"/>
      <c r="H22" s="22"/>
      <c r="I22" s="22"/>
      <c r="J22" s="4">
        <v>80</v>
      </c>
      <c r="K22" s="4"/>
      <c r="L22" s="4"/>
      <c r="M22" s="4"/>
      <c r="N22" s="4"/>
      <c r="O22" s="4"/>
      <c r="P22" s="4"/>
      <c r="Q22" s="4"/>
      <c r="R22" s="4"/>
      <c r="S22" s="4"/>
      <c r="T22" s="10">
        <f t="shared" si="0"/>
        <v>11.428571428571429</v>
      </c>
    </row>
    <row r="23" spans="2:20" x14ac:dyDescent="0.35">
      <c r="B23" s="6">
        <f t="shared" si="1"/>
        <v>15</v>
      </c>
      <c r="C23" s="6"/>
      <c r="D23" s="22" t="s">
        <v>123</v>
      </c>
      <c r="E23" s="22"/>
      <c r="F23" s="22"/>
      <c r="G23" s="22"/>
      <c r="H23" s="22"/>
      <c r="I23" s="22"/>
      <c r="J23" s="4">
        <v>78</v>
      </c>
      <c r="K23" s="4"/>
      <c r="L23" s="4"/>
      <c r="M23" s="4"/>
      <c r="N23" s="4"/>
      <c r="O23" s="4"/>
      <c r="P23" s="4"/>
      <c r="Q23" s="4"/>
      <c r="R23" s="4"/>
      <c r="S23" s="4"/>
      <c r="T23" s="10">
        <f t="shared" si="0"/>
        <v>11.142857142857142</v>
      </c>
    </row>
    <row r="24" spans="2:20" x14ac:dyDescent="0.35">
      <c r="B24" s="6">
        <f t="shared" si="1"/>
        <v>16</v>
      </c>
      <c r="C24" s="6"/>
      <c r="D24" s="22" t="s">
        <v>124</v>
      </c>
      <c r="E24" s="22"/>
      <c r="F24" s="22"/>
      <c r="G24" s="22"/>
      <c r="H24" s="22"/>
      <c r="I24" s="22"/>
      <c r="J24" s="4">
        <v>70</v>
      </c>
      <c r="K24" s="4"/>
      <c r="L24" s="4"/>
      <c r="M24" s="4"/>
      <c r="N24" s="4"/>
      <c r="O24" s="4"/>
      <c r="P24" s="4"/>
      <c r="Q24" s="4"/>
      <c r="R24" s="4"/>
      <c r="S24" s="4"/>
      <c r="T24" s="10">
        <f t="shared" si="0"/>
        <v>10</v>
      </c>
    </row>
    <row r="25" spans="2:20" x14ac:dyDescent="0.35">
      <c r="B25" s="6">
        <f t="shared" si="1"/>
        <v>17</v>
      </c>
      <c r="C25" s="6"/>
      <c r="D25" s="22" t="s">
        <v>125</v>
      </c>
      <c r="E25" s="22"/>
      <c r="F25" s="22"/>
      <c r="G25" s="22"/>
      <c r="H25" s="22"/>
      <c r="I25" s="22"/>
      <c r="J25" s="4">
        <v>80</v>
      </c>
      <c r="K25" s="4"/>
      <c r="L25" s="4"/>
      <c r="M25" s="4"/>
      <c r="N25" s="4"/>
      <c r="O25" s="4"/>
      <c r="P25" s="4"/>
      <c r="Q25" s="4"/>
      <c r="R25" s="4"/>
      <c r="S25" s="4"/>
      <c r="T25" s="10">
        <f t="shared" si="0"/>
        <v>11.428571428571429</v>
      </c>
    </row>
    <row r="26" spans="2:20" x14ac:dyDescent="0.35">
      <c r="B26" s="6">
        <f t="shared" si="1"/>
        <v>18</v>
      </c>
      <c r="C26" s="6"/>
      <c r="D26" s="22" t="s">
        <v>126</v>
      </c>
      <c r="E26" s="22"/>
      <c r="F26" s="22"/>
      <c r="G26" s="22"/>
      <c r="H26" s="22"/>
      <c r="I26" s="22"/>
      <c r="J26" s="4">
        <v>75</v>
      </c>
      <c r="K26" s="4"/>
      <c r="L26" s="4"/>
      <c r="M26" s="4"/>
      <c r="N26" s="4"/>
      <c r="O26" s="4"/>
      <c r="P26" s="4"/>
      <c r="Q26" s="4"/>
      <c r="R26" s="4"/>
      <c r="S26" s="4"/>
      <c r="T26" s="10">
        <f t="shared" si="0"/>
        <v>10.714285714285714</v>
      </c>
    </row>
    <row r="27" spans="2:20" x14ac:dyDescent="0.35">
      <c r="B27" s="6">
        <f t="shared" si="1"/>
        <v>19</v>
      </c>
      <c r="C27" s="6"/>
      <c r="D27" s="22" t="s">
        <v>127</v>
      </c>
      <c r="E27" s="22"/>
      <c r="F27" s="22"/>
      <c r="G27" s="22"/>
      <c r="H27" s="22"/>
      <c r="I27" s="22"/>
      <c r="J27" s="4">
        <v>80</v>
      </c>
      <c r="K27" s="4"/>
      <c r="L27" s="4"/>
      <c r="M27" s="4"/>
      <c r="N27" s="4"/>
      <c r="O27" s="4"/>
      <c r="P27" s="4"/>
      <c r="Q27" s="4"/>
      <c r="R27" s="4"/>
      <c r="S27" s="4"/>
      <c r="T27" s="10">
        <f t="shared" si="0"/>
        <v>11.428571428571429</v>
      </c>
    </row>
    <row r="28" spans="2:20" x14ac:dyDescent="0.35">
      <c r="B28" s="6">
        <f t="shared" si="1"/>
        <v>20</v>
      </c>
      <c r="C28" s="6"/>
      <c r="D28" s="22" t="s">
        <v>128</v>
      </c>
      <c r="E28" s="22"/>
      <c r="F28" s="22"/>
      <c r="G28" s="22"/>
      <c r="H28" s="22"/>
      <c r="I28" s="22"/>
      <c r="J28" s="4">
        <v>80</v>
      </c>
      <c r="K28" s="4"/>
      <c r="L28" s="4"/>
      <c r="M28" s="4"/>
      <c r="N28" s="4"/>
      <c r="O28" s="4"/>
      <c r="P28" s="4"/>
      <c r="Q28" s="4"/>
      <c r="R28" s="4"/>
      <c r="S28" s="4"/>
      <c r="T28" s="10">
        <f t="shared" si="0"/>
        <v>11.428571428571429</v>
      </c>
    </row>
    <row r="29" spans="2:20" x14ac:dyDescent="0.35">
      <c r="B29" s="6">
        <f t="shared" si="1"/>
        <v>21</v>
      </c>
      <c r="C29" s="6"/>
      <c r="D29" s="22" t="s">
        <v>129</v>
      </c>
      <c r="E29" s="22"/>
      <c r="F29" s="22"/>
      <c r="G29" s="22"/>
      <c r="H29" s="22"/>
      <c r="I29" s="22"/>
      <c r="J29" s="4">
        <v>70</v>
      </c>
      <c r="K29" s="4"/>
      <c r="L29" s="4"/>
      <c r="M29" s="4"/>
      <c r="N29" s="4"/>
      <c r="O29" s="4"/>
      <c r="P29" s="4"/>
      <c r="Q29" s="4"/>
      <c r="R29" s="4"/>
      <c r="S29" s="4"/>
      <c r="T29" s="10">
        <f t="shared" si="0"/>
        <v>10</v>
      </c>
    </row>
    <row r="30" spans="2:20" x14ac:dyDescent="0.35">
      <c r="B30" s="6">
        <f t="shared" si="1"/>
        <v>22</v>
      </c>
      <c r="C30" s="6"/>
      <c r="D30" s="22" t="s">
        <v>130</v>
      </c>
      <c r="E30" s="22"/>
      <c r="F30" s="22"/>
      <c r="G30" s="22"/>
      <c r="H30" s="22"/>
      <c r="I30" s="22"/>
      <c r="J30" s="4">
        <v>70</v>
      </c>
      <c r="K30" s="4"/>
      <c r="L30" s="4"/>
      <c r="M30" s="4"/>
      <c r="N30" s="4"/>
      <c r="O30" s="4"/>
      <c r="P30" s="4"/>
      <c r="Q30" s="4"/>
      <c r="R30" s="4"/>
      <c r="S30" s="4"/>
      <c r="T30" s="10">
        <f t="shared" si="0"/>
        <v>10</v>
      </c>
    </row>
    <row r="31" spans="2:20" x14ac:dyDescent="0.35">
      <c r="B31" s="6">
        <f t="shared" si="1"/>
        <v>23</v>
      </c>
      <c r="C31" s="6"/>
      <c r="D31" s="22" t="s">
        <v>131</v>
      </c>
      <c r="E31" s="22"/>
      <c r="F31" s="22"/>
      <c r="G31" s="22"/>
      <c r="H31" s="22"/>
      <c r="I31" s="22"/>
      <c r="J31" s="21">
        <v>60</v>
      </c>
      <c r="K31" s="4"/>
      <c r="L31" s="4"/>
      <c r="M31" s="4"/>
      <c r="N31" s="4"/>
      <c r="O31" s="4"/>
      <c r="P31" s="4"/>
      <c r="Q31" s="4"/>
      <c r="R31" s="4"/>
      <c r="S31" s="4"/>
      <c r="T31" s="10">
        <f t="shared" si="0"/>
        <v>8.5714285714285712</v>
      </c>
    </row>
    <row r="32" spans="2:20" x14ac:dyDescent="0.35">
      <c r="B32" s="6">
        <f t="shared" si="1"/>
        <v>24</v>
      </c>
      <c r="C32" s="6"/>
      <c r="D32" s="22" t="s">
        <v>132</v>
      </c>
      <c r="E32" s="22"/>
      <c r="F32" s="22"/>
      <c r="G32" s="22"/>
      <c r="H32" s="22"/>
      <c r="I32" s="22"/>
      <c r="J32" s="4">
        <v>70</v>
      </c>
      <c r="K32" s="4"/>
      <c r="L32" s="4"/>
      <c r="M32" s="4"/>
      <c r="N32" s="4"/>
      <c r="O32" s="4"/>
      <c r="P32" s="4"/>
      <c r="Q32" s="4"/>
      <c r="R32" s="4"/>
      <c r="S32" s="4"/>
      <c r="T32" s="10">
        <f t="shared" si="0"/>
        <v>10</v>
      </c>
    </row>
    <row r="33" spans="2:20" x14ac:dyDescent="0.35">
      <c r="B33" s="6">
        <f t="shared" si="1"/>
        <v>25</v>
      </c>
      <c r="C33" s="6"/>
      <c r="D33" s="22" t="s">
        <v>133</v>
      </c>
      <c r="E33" s="22"/>
      <c r="F33" s="22"/>
      <c r="G33" s="22"/>
      <c r="H33" s="22"/>
      <c r="I33" s="22"/>
      <c r="J33" s="20">
        <v>50</v>
      </c>
      <c r="K33" s="4"/>
      <c r="L33" s="4"/>
      <c r="M33" s="4"/>
      <c r="N33" s="4"/>
      <c r="O33" s="4"/>
      <c r="P33" s="4"/>
      <c r="Q33" s="4"/>
      <c r="R33" s="4"/>
      <c r="S33" s="4"/>
      <c r="T33" s="10">
        <f t="shared" si="0"/>
        <v>7.1428571428571432</v>
      </c>
    </row>
    <row r="34" spans="2:20" x14ac:dyDescent="0.35">
      <c r="B34" s="6">
        <f t="shared" si="1"/>
        <v>26</v>
      </c>
      <c r="C34" s="6"/>
      <c r="D34" s="22" t="s">
        <v>134</v>
      </c>
      <c r="E34" s="22"/>
      <c r="F34" s="22"/>
      <c r="G34" s="22"/>
      <c r="H34" s="22"/>
      <c r="I34" s="22"/>
      <c r="J34" s="4">
        <v>75</v>
      </c>
      <c r="K34" s="4"/>
      <c r="L34" s="4"/>
      <c r="M34" s="4"/>
      <c r="N34" s="4"/>
      <c r="O34" s="4"/>
      <c r="P34" s="4"/>
      <c r="Q34" s="4"/>
      <c r="R34" s="4"/>
      <c r="S34" s="4"/>
      <c r="T34" s="10">
        <f t="shared" si="0"/>
        <v>10.714285714285714</v>
      </c>
    </row>
    <row r="35" spans="2:20" x14ac:dyDescent="0.35">
      <c r="B35" s="6">
        <f t="shared" si="1"/>
        <v>27</v>
      </c>
      <c r="C35" s="6"/>
      <c r="D35" s="22" t="s">
        <v>135</v>
      </c>
      <c r="E35" s="22"/>
      <c r="F35" s="22"/>
      <c r="G35" s="22"/>
      <c r="H35" s="22"/>
      <c r="I35" s="22"/>
      <c r="J35" s="4">
        <v>80</v>
      </c>
      <c r="K35" s="4"/>
      <c r="L35" s="4"/>
      <c r="M35" s="4"/>
      <c r="N35" s="4"/>
      <c r="O35" s="4"/>
      <c r="P35" s="4"/>
      <c r="Q35" s="4"/>
      <c r="R35" s="4"/>
      <c r="S35" s="4"/>
      <c r="T35" s="10">
        <f t="shared" si="0"/>
        <v>11.428571428571429</v>
      </c>
    </row>
    <row r="36" spans="2:20" x14ac:dyDescent="0.35">
      <c r="B36" s="6">
        <f t="shared" si="1"/>
        <v>28</v>
      </c>
      <c r="C36" s="6"/>
      <c r="D36" s="22" t="s">
        <v>136</v>
      </c>
      <c r="E36" s="22"/>
      <c r="F36" s="22"/>
      <c r="G36" s="22"/>
      <c r="H36" s="22"/>
      <c r="I36" s="22"/>
      <c r="J36" s="20">
        <v>50</v>
      </c>
      <c r="K36" s="4"/>
      <c r="L36" s="4"/>
      <c r="M36" s="4"/>
      <c r="N36" s="4"/>
      <c r="O36" s="4"/>
      <c r="P36" s="4"/>
      <c r="Q36" s="4"/>
      <c r="R36" s="4"/>
      <c r="S36" s="4"/>
      <c r="T36" s="10">
        <f t="shared" si="0"/>
        <v>7.1428571428571432</v>
      </c>
    </row>
    <row r="37" spans="2:20" x14ac:dyDescent="0.35">
      <c r="B37" s="6">
        <f t="shared" si="1"/>
        <v>29</v>
      </c>
      <c r="C37" s="6"/>
      <c r="D37" s="22" t="s">
        <v>145</v>
      </c>
      <c r="E37" s="22"/>
      <c r="F37" s="22"/>
      <c r="G37" s="22"/>
      <c r="H37" s="22"/>
      <c r="I37" s="22"/>
      <c r="J37" s="4">
        <v>75</v>
      </c>
      <c r="K37" s="4"/>
      <c r="L37" s="4"/>
      <c r="M37" s="4"/>
      <c r="N37" s="4"/>
      <c r="O37" s="4"/>
      <c r="P37" s="4"/>
      <c r="Q37" s="4"/>
      <c r="R37" s="4"/>
      <c r="S37" s="4"/>
      <c r="T37" s="10">
        <f t="shared" si="0"/>
        <v>10.714285714285714</v>
      </c>
    </row>
    <row r="38" spans="2:20" x14ac:dyDescent="0.35">
      <c r="B38" s="6">
        <f t="shared" si="1"/>
        <v>30</v>
      </c>
      <c r="C38" s="6"/>
      <c r="D38" s="22" t="s">
        <v>137</v>
      </c>
      <c r="E38" s="22"/>
      <c r="F38" s="22"/>
      <c r="G38" s="22"/>
      <c r="H38" s="22"/>
      <c r="I38" s="22"/>
      <c r="J38" s="4">
        <v>80</v>
      </c>
      <c r="K38" s="4"/>
      <c r="L38" s="4"/>
      <c r="M38" s="4"/>
      <c r="N38" s="4"/>
      <c r="O38" s="4"/>
      <c r="P38" s="4"/>
      <c r="Q38" s="4"/>
      <c r="R38" s="4"/>
      <c r="S38" s="4"/>
      <c r="T38" s="10">
        <f t="shared" si="0"/>
        <v>11.428571428571429</v>
      </c>
    </row>
    <row r="39" spans="2:20" x14ac:dyDescent="0.35">
      <c r="B39" s="6">
        <f t="shared" si="1"/>
        <v>31</v>
      </c>
      <c r="C39" s="6"/>
      <c r="D39" s="22" t="s">
        <v>138</v>
      </c>
      <c r="E39" s="22"/>
      <c r="F39" s="22"/>
      <c r="G39" s="22"/>
      <c r="H39" s="22"/>
      <c r="I39" s="22"/>
      <c r="J39" s="4">
        <v>72</v>
      </c>
      <c r="K39" s="4"/>
      <c r="L39" s="4"/>
      <c r="M39" s="4"/>
      <c r="N39" s="4"/>
      <c r="O39" s="4"/>
      <c r="P39" s="4"/>
      <c r="Q39" s="4"/>
      <c r="R39" s="4"/>
      <c r="S39" s="4"/>
      <c r="T39" s="10">
        <f t="shared" si="0"/>
        <v>10.285714285714286</v>
      </c>
    </row>
    <row r="40" spans="2:20" x14ac:dyDescent="0.35">
      <c r="B40" s="6">
        <f t="shared" si="1"/>
        <v>32</v>
      </c>
      <c r="C40" s="6"/>
      <c r="D40" s="22" t="s">
        <v>139</v>
      </c>
      <c r="E40" s="22"/>
      <c r="F40" s="22"/>
      <c r="G40" s="22"/>
      <c r="H40" s="22"/>
      <c r="I40" s="22"/>
      <c r="J40" s="4">
        <v>78</v>
      </c>
      <c r="K40" s="4"/>
      <c r="L40" s="4"/>
      <c r="M40" s="4"/>
      <c r="N40" s="4"/>
      <c r="O40" s="4"/>
      <c r="P40" s="4"/>
      <c r="Q40" s="4"/>
      <c r="R40" s="4"/>
      <c r="S40" s="4"/>
      <c r="T40" s="10">
        <f t="shared" si="0"/>
        <v>11.142857142857142</v>
      </c>
    </row>
    <row r="41" spans="2:20" x14ac:dyDescent="0.35">
      <c r="B41" s="6">
        <f t="shared" si="1"/>
        <v>33</v>
      </c>
      <c r="C41" s="6"/>
      <c r="D41" s="22" t="s">
        <v>140</v>
      </c>
      <c r="E41" s="22"/>
      <c r="F41" s="22"/>
      <c r="G41" s="22"/>
      <c r="H41" s="22"/>
      <c r="I41" s="22"/>
      <c r="J41" s="4">
        <v>78</v>
      </c>
      <c r="K41" s="4"/>
      <c r="L41" s="4"/>
      <c r="M41" s="4"/>
      <c r="N41" s="4"/>
      <c r="O41" s="4"/>
      <c r="P41" s="4"/>
      <c r="Q41" s="4"/>
      <c r="R41" s="4"/>
      <c r="S41" s="4"/>
      <c r="T41" s="10">
        <f t="shared" si="0"/>
        <v>11.142857142857142</v>
      </c>
    </row>
    <row r="42" spans="2:20" x14ac:dyDescent="0.35">
      <c r="B42" s="6">
        <f t="shared" si="1"/>
        <v>34</v>
      </c>
      <c r="C42" s="6"/>
      <c r="D42" s="22" t="s">
        <v>141</v>
      </c>
      <c r="E42" s="22"/>
      <c r="F42" s="22"/>
      <c r="G42" s="22"/>
      <c r="H42" s="22"/>
      <c r="I42" s="22"/>
      <c r="J42" s="4">
        <v>72</v>
      </c>
      <c r="K42" s="4"/>
      <c r="L42" s="4"/>
      <c r="M42" s="4"/>
      <c r="N42" s="4"/>
      <c r="O42" s="4"/>
      <c r="P42" s="4"/>
      <c r="Q42" s="4"/>
      <c r="R42" s="4"/>
      <c r="S42" s="4"/>
      <c r="T42" s="10">
        <f t="shared" si="0"/>
        <v>10.285714285714286</v>
      </c>
    </row>
    <row r="43" spans="2:20" x14ac:dyDescent="0.35">
      <c r="B43" s="6">
        <f t="shared" si="1"/>
        <v>35</v>
      </c>
      <c r="C43" s="6"/>
      <c r="D43" s="22" t="s">
        <v>142</v>
      </c>
      <c r="E43" s="22"/>
      <c r="F43" s="22"/>
      <c r="G43" s="22"/>
      <c r="H43" s="22"/>
      <c r="I43" s="22"/>
      <c r="J43" s="4">
        <v>75</v>
      </c>
      <c r="K43" s="4"/>
      <c r="L43" s="4"/>
      <c r="M43" s="4"/>
      <c r="N43" s="4"/>
      <c r="O43" s="4"/>
      <c r="P43" s="4"/>
      <c r="Q43" s="4"/>
      <c r="R43" s="4"/>
      <c r="S43" s="4"/>
      <c r="T43" s="10">
        <f t="shared" si="0"/>
        <v>10.714285714285714</v>
      </c>
    </row>
    <row r="44" spans="2:20" x14ac:dyDescent="0.35">
      <c r="B44" s="6">
        <f t="shared" si="1"/>
        <v>36</v>
      </c>
      <c r="C44" s="7"/>
      <c r="D44" s="22" t="s">
        <v>144</v>
      </c>
      <c r="E44" s="22"/>
      <c r="F44" s="22"/>
      <c r="G44" s="22"/>
      <c r="H44" s="22"/>
      <c r="I44" s="22"/>
      <c r="J44" s="4">
        <v>70</v>
      </c>
      <c r="K44" s="4"/>
      <c r="L44" s="4"/>
      <c r="M44" s="4"/>
      <c r="N44" s="4"/>
      <c r="O44" s="4"/>
      <c r="P44" s="4"/>
      <c r="Q44" s="4"/>
      <c r="R44" s="4"/>
      <c r="S44" s="4"/>
      <c r="T44" s="10">
        <f t="shared" si="0"/>
        <v>10</v>
      </c>
    </row>
    <row r="45" spans="2:20" x14ac:dyDescent="0.35">
      <c r="B45" s="6">
        <f t="shared" si="1"/>
        <v>37</v>
      </c>
      <c r="C45" s="7"/>
      <c r="D45" s="22"/>
      <c r="E45" s="22"/>
      <c r="F45" s="22"/>
      <c r="G45" s="22"/>
      <c r="H45" s="22"/>
      <c r="I45" s="22"/>
      <c r="J45" s="4"/>
      <c r="K45" s="4"/>
      <c r="L45" s="4"/>
      <c r="M45" s="4"/>
      <c r="N45" s="4"/>
      <c r="O45" s="4"/>
      <c r="P45" s="4"/>
      <c r="Q45" s="4"/>
      <c r="R45" s="4"/>
      <c r="S45" s="4"/>
      <c r="T45" s="10">
        <f t="shared" si="0"/>
        <v>0</v>
      </c>
    </row>
    <row r="46" spans="2:20" x14ac:dyDescent="0.35">
      <c r="B46" s="6">
        <f t="shared" si="1"/>
        <v>38</v>
      </c>
      <c r="C46" s="7"/>
      <c r="D46" s="22"/>
      <c r="E46" s="22"/>
      <c r="F46" s="22"/>
      <c r="G46" s="22"/>
      <c r="H46" s="22"/>
      <c r="I46" s="22"/>
      <c r="J46" s="4"/>
      <c r="K46" s="4"/>
      <c r="L46" s="4"/>
      <c r="M46" s="4"/>
      <c r="N46" s="4"/>
      <c r="O46" s="4"/>
      <c r="P46" s="4"/>
      <c r="Q46" s="4"/>
      <c r="R46" s="4"/>
      <c r="S46" s="4"/>
      <c r="T46" s="10">
        <f t="shared" si="0"/>
        <v>0</v>
      </c>
    </row>
    <row r="47" spans="2:20" x14ac:dyDescent="0.35">
      <c r="B47" s="6">
        <f t="shared" si="1"/>
        <v>39</v>
      </c>
      <c r="C47" s="7"/>
      <c r="D47" s="22"/>
      <c r="E47" s="22"/>
      <c r="F47" s="22"/>
      <c r="G47" s="22"/>
      <c r="H47" s="22"/>
      <c r="I47" s="22"/>
      <c r="J47" s="4"/>
      <c r="K47" s="4"/>
      <c r="L47" s="4"/>
      <c r="M47" s="4"/>
      <c r="N47" s="4"/>
      <c r="O47" s="4"/>
      <c r="P47" s="4"/>
      <c r="Q47" s="4"/>
      <c r="R47" s="4"/>
      <c r="S47" s="4"/>
      <c r="T47" s="10">
        <f t="shared" si="0"/>
        <v>0</v>
      </c>
    </row>
    <row r="48" spans="2:20" x14ac:dyDescent="0.35">
      <c r="B48" s="6">
        <f t="shared" si="1"/>
        <v>40</v>
      </c>
      <c r="C48" s="7"/>
      <c r="D48" s="22"/>
      <c r="E48" s="22"/>
      <c r="F48" s="22"/>
      <c r="G48" s="22"/>
      <c r="H48" s="22"/>
      <c r="I48" s="22"/>
      <c r="J48" s="4"/>
      <c r="K48" s="4"/>
      <c r="L48" s="4"/>
      <c r="M48" s="4"/>
      <c r="N48" s="4"/>
      <c r="O48" s="4"/>
      <c r="P48" s="4"/>
      <c r="Q48" s="4"/>
      <c r="R48" s="4"/>
      <c r="S48" s="4"/>
      <c r="T48" s="10">
        <f t="shared" ref="T48:T52" si="2">SUM(J48:S48)/7</f>
        <v>0</v>
      </c>
    </row>
    <row r="49" spans="2:20" x14ac:dyDescent="0.35">
      <c r="B49" s="6">
        <f t="shared" si="1"/>
        <v>41</v>
      </c>
      <c r="C49" s="7"/>
      <c r="D49" s="22"/>
      <c r="E49" s="22"/>
      <c r="F49" s="22"/>
      <c r="G49" s="22"/>
      <c r="H49" s="22"/>
      <c r="I49" s="22"/>
      <c r="J49" s="4"/>
      <c r="K49" s="4"/>
      <c r="L49" s="4"/>
      <c r="M49" s="4"/>
      <c r="N49" s="4"/>
      <c r="O49" s="4"/>
      <c r="P49" s="4"/>
      <c r="Q49" s="4"/>
      <c r="R49" s="4"/>
      <c r="S49" s="4"/>
      <c r="T49" s="10">
        <f t="shared" si="2"/>
        <v>0</v>
      </c>
    </row>
    <row r="50" spans="2:20" x14ac:dyDescent="0.35">
      <c r="B50" s="6">
        <f t="shared" si="1"/>
        <v>42</v>
      </c>
      <c r="C50" s="7"/>
      <c r="D50" s="22"/>
      <c r="E50" s="22"/>
      <c r="F50" s="22"/>
      <c r="G50" s="22"/>
      <c r="H50" s="22"/>
      <c r="I50" s="22"/>
      <c r="J50" s="4"/>
      <c r="K50" s="4"/>
      <c r="L50" s="4"/>
      <c r="M50" s="4"/>
      <c r="N50" s="4"/>
      <c r="O50" s="4"/>
      <c r="P50" s="4"/>
      <c r="Q50" s="4"/>
      <c r="R50" s="4"/>
      <c r="S50" s="4"/>
      <c r="T50" s="10">
        <f t="shared" si="2"/>
        <v>0</v>
      </c>
    </row>
    <row r="51" spans="2:20" x14ac:dyDescent="0.35">
      <c r="B51" s="6">
        <f t="shared" si="1"/>
        <v>43</v>
      </c>
      <c r="C51" s="7"/>
      <c r="D51" s="22"/>
      <c r="E51" s="22"/>
      <c r="F51" s="22"/>
      <c r="G51" s="22"/>
      <c r="H51" s="22"/>
      <c r="I51" s="22"/>
      <c r="J51" s="4"/>
      <c r="K51" s="4"/>
      <c r="L51" s="4"/>
      <c r="M51" s="4"/>
      <c r="N51" s="4"/>
      <c r="O51" s="4"/>
      <c r="P51" s="4"/>
      <c r="Q51" s="4"/>
      <c r="R51" s="4"/>
      <c r="S51" s="4"/>
      <c r="T51" s="10">
        <f t="shared" si="2"/>
        <v>0</v>
      </c>
    </row>
    <row r="52" spans="2:20" x14ac:dyDescent="0.35">
      <c r="B52" s="6">
        <f t="shared" si="1"/>
        <v>44</v>
      </c>
      <c r="C52" s="3"/>
      <c r="D52" s="23"/>
      <c r="E52" s="24"/>
      <c r="F52" s="24"/>
      <c r="G52" s="24"/>
      <c r="H52" s="24"/>
      <c r="I52" s="25"/>
      <c r="J52" s="3"/>
      <c r="K52" s="3"/>
      <c r="L52" s="3"/>
      <c r="M52" s="3"/>
      <c r="N52" s="3"/>
      <c r="O52" s="3"/>
      <c r="P52" s="3"/>
      <c r="Q52" s="3"/>
      <c r="R52" s="3"/>
      <c r="S52" s="3"/>
      <c r="T52" s="10">
        <f t="shared" si="2"/>
        <v>0</v>
      </c>
    </row>
    <row r="53" spans="2:20" x14ac:dyDescent="0.35">
      <c r="C53" s="30"/>
      <c r="D53" s="30"/>
      <c r="E53" s="1"/>
      <c r="H53" s="36" t="s">
        <v>19</v>
      </c>
      <c r="I53" s="36"/>
      <c r="J53" s="11">
        <f t="shared" ref="J53:S53" si="3">COUNTIF(J9:J52,"&gt;=70")</f>
        <v>32</v>
      </c>
      <c r="K53" s="11">
        <f t="shared" si="3"/>
        <v>0</v>
      </c>
      <c r="L53" s="11">
        <f t="shared" si="3"/>
        <v>0</v>
      </c>
      <c r="M53" s="11">
        <f t="shared" si="3"/>
        <v>0</v>
      </c>
      <c r="N53" s="11">
        <f t="shared" si="3"/>
        <v>0</v>
      </c>
      <c r="O53" s="11">
        <f t="shared" si="3"/>
        <v>0</v>
      </c>
      <c r="P53" s="11">
        <f t="shared" si="3"/>
        <v>0</v>
      </c>
      <c r="Q53" s="11">
        <f t="shared" si="3"/>
        <v>0</v>
      </c>
      <c r="R53" s="11">
        <f t="shared" si="3"/>
        <v>0</v>
      </c>
      <c r="S53" s="11">
        <f t="shared" si="3"/>
        <v>0</v>
      </c>
      <c r="T53" s="15">
        <v>94</v>
      </c>
    </row>
    <row r="54" spans="2:20" x14ac:dyDescent="0.35">
      <c r="C54" s="30"/>
      <c r="D54" s="30"/>
      <c r="E54" s="8"/>
      <c r="H54" s="37" t="s">
        <v>20</v>
      </c>
      <c r="I54" s="37"/>
      <c r="J54" s="12">
        <f t="shared" ref="J54:S54" si="4">COUNTIF(J9:J52,"&lt;70")</f>
        <v>4</v>
      </c>
      <c r="K54" s="12">
        <f t="shared" si="4"/>
        <v>0</v>
      </c>
      <c r="L54" s="12">
        <f t="shared" si="4"/>
        <v>0</v>
      </c>
      <c r="M54" s="12">
        <f t="shared" si="4"/>
        <v>0</v>
      </c>
      <c r="N54" s="12">
        <f t="shared" si="4"/>
        <v>0</v>
      </c>
      <c r="O54" s="12">
        <f t="shared" si="4"/>
        <v>0</v>
      </c>
      <c r="P54" s="12">
        <f t="shared" si="4"/>
        <v>0</v>
      </c>
      <c r="Q54" s="12">
        <f t="shared" si="4"/>
        <v>0</v>
      </c>
      <c r="R54" s="12">
        <f t="shared" si="4"/>
        <v>0</v>
      </c>
      <c r="S54" s="12">
        <f t="shared" si="4"/>
        <v>0</v>
      </c>
      <c r="T54" s="12">
        <v>6</v>
      </c>
    </row>
    <row r="55" spans="2:20" x14ac:dyDescent="0.35">
      <c r="C55" s="30"/>
      <c r="D55" s="30"/>
      <c r="E55" s="30"/>
      <c r="H55" s="37" t="s">
        <v>21</v>
      </c>
      <c r="I55" s="37"/>
      <c r="J55" s="12">
        <f t="shared" ref="J55:S55" si="5">COUNT(J9:J52)</f>
        <v>36</v>
      </c>
      <c r="K55" s="12">
        <f t="shared" si="5"/>
        <v>0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0</v>
      </c>
      <c r="R55" s="12">
        <f t="shared" si="5"/>
        <v>0</v>
      </c>
      <c r="S55" s="12">
        <f t="shared" si="5"/>
        <v>0</v>
      </c>
      <c r="T55" s="12">
        <v>100</v>
      </c>
    </row>
    <row r="56" spans="2:20" x14ac:dyDescent="0.35">
      <c r="C56" s="30"/>
      <c r="D56" s="30"/>
      <c r="E56" s="1"/>
      <c r="H56" s="38" t="s">
        <v>16</v>
      </c>
      <c r="I56" s="38"/>
      <c r="J56" s="13">
        <f>J53/J55</f>
        <v>0.88888888888888884</v>
      </c>
      <c r="K56" s="14" t="e">
        <f t="shared" ref="K56:T56" si="6">K53/K55</f>
        <v>#DIV/0!</v>
      </c>
      <c r="L56" s="14" t="e">
        <f t="shared" si="6"/>
        <v>#DIV/0!</v>
      </c>
      <c r="M56" s="14" t="e">
        <f t="shared" si="6"/>
        <v>#DIV/0!</v>
      </c>
      <c r="N56" s="14" t="e">
        <f t="shared" si="6"/>
        <v>#DIV/0!</v>
      </c>
      <c r="O56" s="14" t="e">
        <f t="shared" si="6"/>
        <v>#DIV/0!</v>
      </c>
      <c r="P56" s="14" t="e">
        <f t="shared" si="6"/>
        <v>#DIV/0!</v>
      </c>
      <c r="Q56" s="14" t="e">
        <f t="shared" si="6"/>
        <v>#DIV/0!</v>
      </c>
      <c r="R56" s="14" t="e">
        <f t="shared" si="6"/>
        <v>#DIV/0!</v>
      </c>
      <c r="S56" s="14" t="e">
        <f t="shared" si="6"/>
        <v>#DIV/0!</v>
      </c>
      <c r="T56" s="14">
        <f t="shared" si="6"/>
        <v>0.94</v>
      </c>
    </row>
    <row r="57" spans="2:20" x14ac:dyDescent="0.35">
      <c r="C57" s="30"/>
      <c r="D57" s="30"/>
      <c r="E57" s="1"/>
      <c r="H57" s="38" t="s">
        <v>17</v>
      </c>
      <c r="I57" s="38"/>
      <c r="J57" s="13">
        <f>J54/J55</f>
        <v>0.1111111111111111</v>
      </c>
      <c r="K57" s="13" t="e">
        <f t="shared" ref="K57:T57" si="7">K54/K55</f>
        <v>#DIV/0!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 t="e">
        <f t="shared" si="7"/>
        <v>#DIV/0!</v>
      </c>
      <c r="R57" s="14" t="e">
        <f t="shared" si="7"/>
        <v>#DIV/0!</v>
      </c>
      <c r="S57" s="14" t="e">
        <f t="shared" si="7"/>
        <v>#DIV/0!</v>
      </c>
      <c r="T57" s="14">
        <f t="shared" si="7"/>
        <v>0.06</v>
      </c>
    </row>
    <row r="58" spans="2:20" x14ac:dyDescent="0.35">
      <c r="C58" s="30"/>
      <c r="D58" s="30"/>
      <c r="E58" s="8"/>
    </row>
    <row r="59" spans="2:20" x14ac:dyDescent="0.35">
      <c r="C59" s="1"/>
      <c r="D59" s="1"/>
      <c r="E59" s="8"/>
    </row>
    <row r="60" spans="2:20" x14ac:dyDescent="0.35">
      <c r="J60" s="32"/>
      <c r="K60" s="32"/>
      <c r="L60" s="32"/>
      <c r="M60" s="32"/>
      <c r="N60" s="32"/>
      <c r="O60" s="32"/>
      <c r="P60" s="32"/>
      <c r="Q60" s="32"/>
      <c r="R60" s="32"/>
      <c r="S60" s="32"/>
    </row>
    <row r="61" spans="2:20" x14ac:dyDescent="0.35">
      <c r="J61" s="31" t="s">
        <v>18</v>
      </c>
      <c r="K61" s="31"/>
      <c r="L61" s="31"/>
      <c r="M61" s="31"/>
      <c r="N61" s="31"/>
      <c r="O61" s="31"/>
      <c r="P61" s="31"/>
      <c r="Q61" s="31"/>
      <c r="R61" s="31"/>
      <c r="S61" s="31"/>
    </row>
  </sheetData>
  <mergeCells count="66">
    <mergeCell ref="C57:D57"/>
    <mergeCell ref="H57:I57"/>
    <mergeCell ref="C58:D58"/>
    <mergeCell ref="J60:S60"/>
    <mergeCell ref="J61:S61"/>
    <mergeCell ref="C54:D54"/>
    <mergeCell ref="H54:I54"/>
    <mergeCell ref="C55:E55"/>
    <mergeCell ref="H55:I55"/>
    <mergeCell ref="C56:D56"/>
    <mergeCell ref="H56:I56"/>
    <mergeCell ref="D49:I49"/>
    <mergeCell ref="D50:I50"/>
    <mergeCell ref="D51:I51"/>
    <mergeCell ref="D52:I52"/>
    <mergeCell ref="C53:D53"/>
    <mergeCell ref="H53:I53"/>
    <mergeCell ref="D48:I48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36:I36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24:I24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13:I13"/>
    <mergeCell ref="B2:S2"/>
    <mergeCell ref="C3:S3"/>
    <mergeCell ref="D4:G4"/>
    <mergeCell ref="J4:K4"/>
    <mergeCell ref="N4:O4"/>
    <mergeCell ref="D6:G6"/>
    <mergeCell ref="I6:J6"/>
    <mergeCell ref="K6:S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MATERIA 1</vt:lpstr>
      <vt:lpstr>MATERIA 2</vt:lpstr>
      <vt:lpstr>MATERIA 3</vt:lpstr>
      <vt:lpstr>MATERIA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Avelino Dominguez</cp:lastModifiedBy>
  <cp:lastPrinted>2023-03-21T15:13:53Z</cp:lastPrinted>
  <dcterms:created xsi:type="dcterms:W3CDTF">2023-03-14T19:16:59Z</dcterms:created>
  <dcterms:modified xsi:type="dcterms:W3CDTF">2025-09-28T02:30:55Z</dcterms:modified>
</cp:coreProperties>
</file>