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13_ncr:1_{EFB9DAAA-28A2-456F-9B8D-5E221F302D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26" l="1"/>
  <c r="J15" i="26"/>
  <c r="K15" i="26" s="1"/>
  <c r="M13" i="26"/>
  <c r="K13" i="26"/>
  <c r="J13" i="26"/>
  <c r="I13" i="26"/>
  <c r="M15" i="27" l="1"/>
  <c r="J15" i="27"/>
  <c r="K15" i="27" s="1"/>
  <c r="M13" i="27"/>
  <c r="J13" i="27"/>
  <c r="K13" i="27" s="1"/>
  <c r="I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7" i="27" l="1"/>
  <c r="M21" i="27"/>
  <c r="J24" i="31"/>
  <c r="K24" i="31" s="1"/>
  <c r="J19" i="27"/>
  <c r="K19" i="27" s="1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<sst xmlns="http://schemas.openxmlformats.org/spreadsheetml/2006/main" count="140" uniqueCount="45">
  <si>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</si>
  <si>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</si>
  <si>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</si>
  <si>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</si>
  <si>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</si>
  <si>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</si>
  <si>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</si>
  <si>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</si>
  <si>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</si>
  <si>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</si>
  <si>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</si>
  <si>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</si>
  <si>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</si>
  <si>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</si>
  <si>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</si>
  <si>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</si>
  <si>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</si>
  <si>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</si>
  <si>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</si>
  <si>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</si>
  <si>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</si>
  <si>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</si>
  <si>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</si>
  <si>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</si>
  <si>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</si>
  <si>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</si>
  <si>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</si>
  <si>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</si>
  <si>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</si>
  <si>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</si>
  <si>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</si>
  <si>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</si>
  <si>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</si>
  <si>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</si>
  <si>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</si>
  <si>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</si>
  <si>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</si>
  <si>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</si>
  <si>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</si>
  <si>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</si>
  <si>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EIME</t>
  </si>
  <si>
    <t xml:space="preserve">EIME </t>
  </si>
  <si>
    <t>306-A</t>
  </si>
  <si>
    <t>102-A</t>
  </si>
  <si>
    <t>102-B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</si>
</sst>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8" zoomScaleNormal="100" zoomScaleSheetLayoutView="100" zoomScalePageLayoutView="70" workbookViewId="0">
      <selection activeCell="B13" sqref="B13: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26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34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1</v>
      </c>
      <c r="D13" s="8" t="s">
        <v>42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15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82</v>
      </c>
      <c r="O13" s="12">
        <v>0.37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43</v>
      </c>
      <c r="E14" s="8" t="s">
        <v>40</v>
      </c>
      <c r="F14" s="8">
        <v>26</v>
      </c>
      <c r="G14" s="8">
        <v>26</v>
      </c>
      <c r="H14" s="8"/>
      <c r="I14" s="9"/>
      <c r="J14" s="8"/>
      <c r="K14" s="9"/>
      <c r="L14" s="8"/>
      <c r="M14" s="9"/>
      <c r="N14" s="8">
        <v>75</v>
      </c>
      <c r="O14" s="12">
        <v>0.38</v>
      </c>
      <c r="P14" s="17"/>
    </row>
    <row r="15" spans="1:16" s="10" customFormat="1" ht="25.5" x14ac:dyDescent="0.2">
      <c r="A15" s="17"/>
      <c r="B15" s="7" t="s">
        <v>39</v>
      </c>
      <c r="C15" s="8">
        <v>1</v>
      </c>
      <c r="D15" s="8" t="s">
        <v>44</v>
      </c>
      <c r="E15" s="8" t="s">
        <v>41</v>
      </c>
      <c r="F15" s="8">
        <v>25</v>
      </c>
      <c r="G15" s="8">
        <v>25</v>
      </c>
      <c r="H15" s="8">
        <v>0</v>
      </c>
      <c r="I15" s="9"/>
      <c r="J15" s="8">
        <f t="shared" ref="J15" si="3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0.52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ref="J15:J26" si="5">(F16-SUM(G16:H16))-L16</f>
        <v>0</v>
      </c>
      <c r="K16" s="9" t="e">
        <f t="shared" ref="K13:K27" si="6">J16/F16</f>
        <v>#DIV/0!</v>
      </c>
      <c r="L16" s="8"/>
      <c r="M16" s="9" t="e">
        <f t="shared" ref="M13:M27" si="7">L16/F16</f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67</v>
      </c>
      <c r="H27" s="20">
        <f>SUM(H13:H26)</f>
        <v>0</v>
      </c>
      <c r="I27" s="21">
        <f>SUM(G27:H27)/F27</f>
        <v>1</v>
      </c>
      <c r="J27" s="20">
        <f t="shared" ref="J13:J27" si="8">(F27-SUM(G27:H27))-L27</f>
        <v>0</v>
      </c>
      <c r="K27" s="21">
        <f t="shared" si="6"/>
        <v>0</v>
      </c>
      <c r="L27" s="20">
        <f>SUM(L13:L26)</f>
        <v>0</v>
      </c>
      <c r="M27" s="21">
        <f t="shared" si="7"/>
        <v>0</v>
      </c>
      <c r="N27" s="20">
        <f>AVERAGE(N13:N26)</f>
        <v>79</v>
      </c>
      <c r="O27" s="22">
        <f>AVERAGE(O13:O26)</f>
        <v>0.42333333333333334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R2" sqref="R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42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15" si="0">(F13-SUM(G13:H13))-L13</f>
        <v>0</v>
      </c>
      <c r="K13" s="23">
        <f t="shared" ref="K13:K15" si="1">J13/F13</f>
        <v>0</v>
      </c>
      <c r="L13" s="8"/>
      <c r="M13" s="9">
        <f t="shared" ref="M13:M15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43</v>
      </c>
      <c r="E14" s="8" t="s">
        <v>40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44</v>
      </c>
      <c r="E15" s="8" t="s">
        <v>41</v>
      </c>
      <c r="F15" s="8">
        <v>27</v>
      </c>
      <c r="G15" s="8">
        <v>25</v>
      </c>
      <c r="H15" s="8">
        <v>0</v>
      </c>
      <c r="I15" s="9"/>
      <c r="J15" s="8">
        <f t="shared" ref="J15" si="3">(F15-SUM(G15:H15))-L15</f>
        <v>2</v>
      </c>
      <c r="K15" s="9">
        <f t="shared" si="1"/>
        <v>7.407407407407407E-2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ref="I14:I26" si="4">(G16+H16)/F16</f>
        <v>#DIV/0!</v>
      </c>
      <c r="J16" s="8">
        <f t="shared" ref="J15:J26" si="5">(F16-SUM(G16:H16))-L16</f>
        <v>0</v>
      </c>
      <c r="K16" s="9" t="e">
        <f t="shared" ref="K13:K27" si="6">J16/F16</f>
        <v>#DIV/0!</v>
      </c>
      <c r="L16" s="8"/>
      <c r="M16" s="9" t="e">
        <f t="shared" ref="M13:M27" si="7">L16/F16</f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4"/>
        <v>#DIV/0!</v>
      </c>
      <c r="J17" s="8">
        <f t="shared" si="5"/>
        <v>0</v>
      </c>
      <c r="K17" s="9" t="e">
        <f t="shared" si="6"/>
        <v>#DIV/0!</v>
      </c>
      <c r="L17" s="8"/>
      <c r="M17" s="9" t="e">
        <f t="shared" si="7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4"/>
        <v>#DIV/0!</v>
      </c>
      <c r="J18" s="8">
        <f t="shared" si="5"/>
        <v>0</v>
      </c>
      <c r="K18" s="9" t="e">
        <f t="shared" si="6"/>
        <v>#DIV/0!</v>
      </c>
      <c r="L18" s="8"/>
      <c r="M18" s="9" t="e">
        <f t="shared" si="7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4"/>
        <v>#DIV/0!</v>
      </c>
      <c r="J19" s="8">
        <f t="shared" si="5"/>
        <v>0</v>
      </c>
      <c r="K19" s="9" t="e">
        <f t="shared" si="6"/>
        <v>#DIV/0!</v>
      </c>
      <c r="L19" s="8"/>
      <c r="M19" s="9" t="e">
        <f t="shared" si="7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4"/>
        <v>#DIV/0!</v>
      </c>
      <c r="J20" s="8">
        <f t="shared" si="5"/>
        <v>0</v>
      </c>
      <c r="K20" s="9" t="e">
        <f t="shared" si="6"/>
        <v>#DIV/0!</v>
      </c>
      <c r="L20" s="8"/>
      <c r="M20" s="9" t="e">
        <f t="shared" si="7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4"/>
        <v>#DIV/0!</v>
      </c>
      <c r="J21" s="8">
        <f t="shared" si="5"/>
        <v>0</v>
      </c>
      <c r="K21" s="9" t="e">
        <f t="shared" si="6"/>
        <v>#DIV/0!</v>
      </c>
      <c r="L21" s="8"/>
      <c r="M21" s="9" t="e">
        <f t="shared" si="7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4"/>
        <v>#DIV/0!</v>
      </c>
      <c r="J22" s="8">
        <f t="shared" si="5"/>
        <v>0</v>
      </c>
      <c r="K22" s="9" t="e">
        <f t="shared" si="6"/>
        <v>#DIV/0!</v>
      </c>
      <c r="L22" s="8"/>
      <c r="M22" s="9" t="e">
        <f t="shared" si="7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4"/>
        <v>#DIV/0!</v>
      </c>
      <c r="J23" s="8">
        <f t="shared" si="5"/>
        <v>0</v>
      </c>
      <c r="K23" s="9" t="e">
        <f t="shared" si="6"/>
        <v>#DIV/0!</v>
      </c>
      <c r="L23" s="8"/>
      <c r="M23" s="9" t="e">
        <f t="shared" si="7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4"/>
        <v>#DIV/0!</v>
      </c>
      <c r="J24" s="8">
        <f t="shared" si="5"/>
        <v>0</v>
      </c>
      <c r="K24" s="9" t="e">
        <f t="shared" si="6"/>
        <v>#DIV/0!</v>
      </c>
      <c r="L24" s="8"/>
      <c r="M24" s="9" t="e">
        <f t="shared" si="7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4"/>
        <v>#DIV/0!</v>
      </c>
      <c r="J25" s="8">
        <f t="shared" si="5"/>
        <v>0</v>
      </c>
      <c r="K25" s="9" t="e">
        <f t="shared" si="6"/>
        <v>#DIV/0!</v>
      </c>
      <c r="L25" s="8"/>
      <c r="M25" s="9" t="e">
        <f t="shared" si="7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4"/>
        <v>#DIV/0!</v>
      </c>
      <c r="J26" s="8">
        <f t="shared" si="5"/>
        <v>0</v>
      </c>
      <c r="K26" s="9" t="e">
        <f t="shared" si="6"/>
        <v>#DIV/0!</v>
      </c>
      <c r="L26" s="8"/>
      <c r="M26" s="9" t="e">
        <f t="shared" si="7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67</v>
      </c>
      <c r="H27" s="20">
        <f>SUM(H13:H26)</f>
        <v>0</v>
      </c>
      <c r="I27" s="21">
        <f>SUM(G27:H27)/F27</f>
        <v>0.9178082191780822</v>
      </c>
      <c r="J27" s="20">
        <f t="shared" ref="J13:J27" si="8">(F27-SUM(G27:H27))-L27</f>
        <v>6</v>
      </c>
      <c r="K27" s="21">
        <f t="shared" si="6"/>
        <v>8.2191780821917804E-2</v>
      </c>
      <c r="L27" s="20">
        <f>SUM(L13:L26)</f>
        <v>0</v>
      </c>
      <c r="M27" s="21">
        <f t="shared" si="7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tr">
        <f>'1'!F5</f>
        <v>AMBIENTAL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9" t="s">
        <v>5</v>
      </c>
      <c r="K7" s="39"/>
      <c r="L7" s="39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5.5" x14ac:dyDescent="0.2">
      <c r="A13" s="17"/>
      <c r="B13" s="13" t="s">
        <v>36</v>
      </c>
      <c r="C13" s="8">
        <f>'1'!C13</f>
        <v>1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EIME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 xml:space="preserve">EIME 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67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67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38" t="s">
        <v>30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9" t="s">
        <v>5</v>
      </c>
      <c r="K7" s="39"/>
      <c r="L7" s="39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7</v>
      </c>
      <c r="C11" s="32" t="s">
        <v>8</v>
      </c>
      <c r="D11" s="32" t="s">
        <v>9</v>
      </c>
      <c r="E11" s="27" t="s">
        <v>10</v>
      </c>
      <c r="F11" s="27" t="s">
        <v>11</v>
      </c>
      <c r="G11" s="27" t="s">
        <v>12</v>
      </c>
      <c r="H11" s="27"/>
      <c r="I11" s="27" t="s">
        <v>13</v>
      </c>
      <c r="J11" s="27" t="s">
        <v>14</v>
      </c>
      <c r="K11" s="27" t="s">
        <v>15</v>
      </c>
      <c r="L11" s="27" t="s">
        <v>16</v>
      </c>
      <c r="M11" s="27" t="s">
        <v>17</v>
      </c>
      <c r="N11" s="27" t="s">
        <v>18</v>
      </c>
      <c r="O11" s="24" t="s">
        <v>19</v>
      </c>
      <c r="P11" s="16"/>
    </row>
    <row r="12" spans="1:16" x14ac:dyDescent="0.2">
      <c r="A12" s="16"/>
      <c r="B12" s="31"/>
      <c r="C12" s="33"/>
      <c r="D12" s="33"/>
      <c r="E12" s="28"/>
      <c r="F12" s="28"/>
      <c r="G12" s="18" t="s">
        <v>20</v>
      </c>
      <c r="H12" s="18" t="s">
        <v>21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1</v>
      </c>
      <c r="D14" s="8" t="str">
        <f>'1'!D14</f>
        <v>102-A</v>
      </c>
      <c r="E14" s="8" t="str">
        <f>'1'!E14</f>
        <v>EIME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1</v>
      </c>
      <c r="D15" s="8" t="str">
        <f>'1'!D15</f>
        <v>102-B</v>
      </c>
      <c r="E15" s="8" t="str">
        <f>'1'!E15</f>
        <v xml:space="preserve">EIME 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6" t="s">
        <v>24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2025-10-28T01:14:01Z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