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ópicos de Base de Datos" sheetId="1" state="visible" r:id="rId3"/>
    <sheet name="Interconectividad de Redes" sheetId="2" state="visible" r:id="rId4"/>
    <sheet name="Programación Avanzada - A" sheetId="3" state="visible" r:id="rId5"/>
    <sheet name="Programación Avanzada - B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<sst xmlns="http://schemas.openxmlformats.org/spreadsheetml/2006/main" count="296" uniqueCount="217">
  <si>
    <t xml:space="preserve">INSTITUTO TECNOLOGCIO SUPERIOR DE SAN ANDRES TUXTLA</t>
  </si>
  <si>
    <t xml:space="preserve">REPORTE DE CALIFICACIONES</t>
  </si>
  <si>
    <t xml:space="preserve">MATERIA</t>
  </si>
  <si>
    <t xml:space="preserve">Tópicos de Base de Datos</t>
  </si>
  <si>
    <t xml:space="preserve">GRUPO</t>
  </si>
  <si>
    <t xml:space="preserve">710 – A</t>
  </si>
  <si>
    <t xml:space="preserve">FECHA</t>
  </si>
  <si>
    <t xml:space="preserve">PERIODO</t>
  </si>
  <si>
    <t xml:space="preserve">Agosto – Diciembre 2025</t>
  </si>
  <si>
    <t xml:space="preserve">CATEDRÁTICO</t>
  </si>
  <si>
    <t xml:space="preserve">Lorenzo de Jesús Organista Oliveros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</si>
  <si>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</si>
  <si>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</si>
  <si>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</si>
  <si>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</si>
  <si>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</si>
  <si>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</si>
  <si>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</si>
  <si>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</si>
  <si>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</si>
  <si>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</si>
  <si>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</si>
  <si>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221U0495</t>
  </si>
  <si>
    <t xml:space="preserve">CAIXBA HERRERA MARIA GRISEL</t>
  </si>
  <si>
    <t xml:space="preserve">221U0496</t>
  </si>
  <si>
    <t xml:space="preserve">CHACHA PÉREZ ALBA MARINA</t>
  </si>
  <si>
    <t xml:space="preserve">221U0497</t>
  </si>
  <si>
    <t xml:space="preserve">CHAGALA PUCHETA ANGEL DAVID</t>
  </si>
  <si>
    <t xml:space="preserve">221U0203</t>
  </si>
  <si>
    <t xml:space="preserve">CRUZ ZACARIAS WENDY ELLEN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</si>
  <si>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</si>
  <si>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</si>
  <si>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</si>
  <si>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</si>
  <si>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</si>
  <si>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HERNANDEZ LUIS ALEXIS</t>
  </si>
  <si>
    <t xml:space="preserve">221U0504</t>
  </si>
  <si>
    <t xml:space="preserve">MARIN GONZALEZ JOANA MICHELLE</t>
  </si>
  <si>
    <t xml:space="preserve">221U0506</t>
  </si>
  <si>
    <t xml:space="preserve">MENDIOLA MOLINA MARISA DE LOS ANGELES</t>
  </si>
  <si>
    <t xml:space="preserve">211U0382</t>
  </si>
  <si>
    <t xml:space="preserve">MIL QUINO CARLOS FRANCISCO</t>
  </si>
  <si>
    <t xml:space="preserve">221U0507</t>
  </si>
  <si>
    <t xml:space="preserve">MONTAN MARTINEZ ANNETTE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</si>
  <si>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</si>
  <si>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</si>
  <si>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</si>
  <si>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</si>
  <si>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</si>
  <si>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</si>
  <si>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</si>
  <si>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</si>
  <si>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</si>
  <si>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</si>
  <si>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</si>
  <si>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</si>
  <si>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</si>
  <si>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</si>
  <si>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221U0521</t>
  </si>
  <si>
    <t xml:space="preserve">TEOBAL DIAZ EMMANUEL DE JESUS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</si>
  <si>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</si>
  <si>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</si>
  <si>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</si>
  <si>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</si>
  <si>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</si>
  <si>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</si>
  <si>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Interconectividad de Redes</t>
  </si>
  <si>
    <t xml:space="preserve">510 – A</t>
  </si>
  <si>
    <t xml:space="preserve">CATEDRATICO</t>
  </si>
  <si>
    <t xml:space="preserve">231U0329</t>
  </si>
  <si>
    <t xml:space="preserve">ACUA CAPORAL KIMBERLY ESMERALDA</t>
  </si>
  <si>
    <t xml:space="preserve">231U0633</t>
  </si>
  <si>
    <t xml:space="preserve">AGUILAR DOLORES EMILIO DE JESUS</t>
  </si>
  <si>
    <t xml:space="preserve">231U0625</t>
  </si>
  <si>
    <t xml:space="preserve">CHIMA FISCAL JOSE ANTONIO</t>
  </si>
  <si>
    <t xml:space="preserve">231U0333</t>
  </si>
  <si>
    <t xml:space="preserve">CONCHI ALVARADO GISSELL</t>
  </si>
  <si>
    <t xml:space="preserve">231U0334</t>
  </si>
  <si>
    <t xml:space="preserve">CORTEZ SEBA MARIA ISABEL</t>
  </si>
  <si>
    <t xml:space="preserve">231U0670</t>
  </si>
  <si>
    <t xml:space="preserve">CRUZ COYOLT ANDRES</t>
  </si>
  <si>
    <t xml:space="preserve">231U0336</t>
  </si>
  <si>
    <t xml:space="preserve">DOMINGUEZ REYES ALEXA GEORGETTE</t>
  </si>
  <si>
    <t xml:space="preserve">231U0337</t>
  </si>
  <si>
    <t xml:space="preserve">FISCAL CARVAJAL CAROLAINS ALICIA</t>
  </si>
  <si>
    <t xml:space="preserve">231U0339</t>
  </si>
  <si>
    <t xml:space="preserve">HERNANDEZ HERNANDEZ ANA SHERLYN</t>
  </si>
  <si>
    <t xml:space="preserve">231U0340</t>
  </si>
  <si>
    <t xml:space="preserve">JARQUIN ESCOBAR JOSÉ ANGEL</t>
  </si>
  <si>
    <t xml:space="preserve">231U0342</t>
  </si>
  <si>
    <t xml:space="preserve">LECHUGA LUNA JAIRO JAIR</t>
  </si>
  <si>
    <t xml:space="preserve">231U0343</t>
  </si>
  <si>
    <t xml:space="preserve">LINAREZ UTRERA LEONARDO</t>
  </si>
  <si>
    <t xml:space="preserve">231U0299</t>
  </si>
  <si>
    <t xml:space="preserve">LINAREZ UTRERA SEBASTIAN</t>
  </si>
  <si>
    <t xml:space="preserve">231U0345</t>
  </si>
  <si>
    <t xml:space="preserve">MOGUEL SAAVEDRA EMILIANO</t>
  </si>
  <si>
    <t xml:space="preserve">231U0346</t>
  </si>
  <si>
    <t xml:space="preserve">MORALES COBOS CUITLAHUAC MIGUEL</t>
  </si>
  <si>
    <t xml:space="preserve">231U0332</t>
  </si>
  <si>
    <t xml:space="preserve">ORTIZ MONCLUTT ADAN</t>
  </si>
  <si>
    <t xml:space="preserve">231U0347</t>
  </si>
  <si>
    <t xml:space="preserve">PASCUAL MARTINEZ BRENDA JAZMIN</t>
  </si>
  <si>
    <t xml:space="preserve">221U0508</t>
  </si>
  <si>
    <t xml:space="preserve">PAXTIAN CAMPECHANO RAFAEL</t>
  </si>
  <si>
    <t xml:space="preserve">221U0238</t>
  </si>
  <si>
    <t xml:space="preserve">POLITO VENTURA LUIS GERARDO</t>
  </si>
  <si>
    <t xml:space="preserve">231U0676</t>
  </si>
  <si>
    <t xml:space="preserve">PUCHETA ANOTA NADIA ISABEL</t>
  </si>
  <si>
    <t xml:space="preserve">231U0349</t>
  </si>
  <si>
    <t xml:space="preserve">PUCHETA SANTIAGO KARLA DANAE</t>
  </si>
  <si>
    <t xml:space="preserve">231U0351</t>
  </si>
  <si>
    <t xml:space="preserve">RAMIREZ RAMIREZ KIMBERLY</t>
  </si>
  <si>
    <t xml:space="preserve">231U0352</t>
  </si>
  <si>
    <t xml:space="preserve">REYES FIGUEROA DONOVAN JAFED</t>
  </si>
  <si>
    <t xml:space="preserve">231U0354</t>
  </si>
  <si>
    <t xml:space="preserve">ROMAN AGUILERA STEVEN</t>
  </si>
  <si>
    <t xml:space="preserve">231U0355</t>
  </si>
  <si>
    <t xml:space="preserve">TAPIA DIAZ KENIA YAZMIN</t>
  </si>
  <si>
    <t xml:space="preserve">231U0592</t>
  </si>
  <si>
    <t xml:space="preserve">TEMICH BAXIN LUIS ANGEL</t>
  </si>
  <si>
    <t xml:space="preserve">231U0357</t>
  </si>
  <si>
    <t xml:space="preserve">TORO ROQUE KAREN</t>
  </si>
  <si>
    <t xml:space="preserve">221U0524</t>
  </si>
  <si>
    <t xml:space="preserve">TOTO FISCAL ISELA</t>
  </si>
  <si>
    <t xml:space="preserve">Programación Avanzada</t>
  </si>
  <si>
    <t xml:space="preserve">311 – A</t>
  </si>
  <si>
    <t xml:space="preserve">231U0006</t>
  </si>
  <si>
    <t xml:space="preserve">ALEJOS XALA BIANEY</t>
  </si>
  <si>
    <t xml:space="preserve">241U0364</t>
  </si>
  <si>
    <t xml:space="preserve">CHACHA ALONSO GAEL DE JESUS</t>
  </si>
  <si>
    <t xml:space="preserve">241U0365</t>
  </si>
  <si>
    <t xml:space="preserve">CHAPOL ORTIZ CARLOS EDUARDO</t>
  </si>
  <si>
    <t xml:space="preserve">241U0366</t>
  </si>
  <si>
    <t xml:space="preserve">CHONTAL PRADO ALAN BLADIMIR</t>
  </si>
  <si>
    <t xml:space="preserve">241U0367</t>
  </si>
  <si>
    <t xml:space="preserve">CHONTAL ROMERO EDWIN YADIEL</t>
  </si>
  <si>
    <t xml:space="preserve">241U0368</t>
  </si>
  <si>
    <t xml:space="preserve">COBAXIN MOLINA DALIA</t>
  </si>
  <si>
    <t xml:space="preserve">241U0370</t>
  </si>
  <si>
    <t xml:space="preserve">DOMINGUEZ COBIX ANTONIO DE JESUS</t>
  </si>
  <si>
    <t xml:space="preserve">241U0371</t>
  </si>
  <si>
    <t xml:space="preserve">DOMINGUEZ OBIL JOSE DARIEL</t>
  </si>
  <si>
    <t xml:space="preserve">231U0593</t>
  </si>
  <si>
    <t xml:space="preserve">GOMEZ HERNANDEZ JONATHAN ISRAEL</t>
  </si>
  <si>
    <t xml:space="preserve">241U0374</t>
  </si>
  <si>
    <t xml:space="preserve">GOMEZ TORRES VICTOR JESUS</t>
  </si>
  <si>
    <t xml:space="preserve">241U0375</t>
  </si>
  <si>
    <t xml:space="preserve">GUTIERREZ ZAPATA GIOVANNY</t>
  </si>
  <si>
    <t xml:space="preserve">241U0377</t>
  </si>
  <si>
    <t xml:space="preserve">HERNANDEZ AMBROS GERARDO VALENTIN</t>
  </si>
  <si>
    <t xml:space="preserve">241U0378</t>
  </si>
  <si>
    <t xml:space="preserve">HERNANDEZ COBOS CLEMENTE</t>
  </si>
  <si>
    <t xml:space="preserve">231U0376</t>
  </si>
  <si>
    <t xml:space="preserve">HERRERA ANTONIO JOSE DE JESUS</t>
  </si>
  <si>
    <t xml:space="preserve">241U0381</t>
  </si>
  <si>
    <t xml:space="preserve">JEREZANO JARA CARLOS MARTIN</t>
  </si>
  <si>
    <t xml:space="preserve">241U0382</t>
  </si>
  <si>
    <t xml:space="preserve">MALAGA TEPOX MARIA GUADALUPE</t>
  </si>
  <si>
    <t xml:space="preserve">241U0383</t>
  </si>
  <si>
    <t xml:space="preserve">MARCIAL BELLI OSCAR DE JESUS</t>
  </si>
  <si>
    <t xml:space="preserve">241U0384</t>
  </si>
  <si>
    <t xml:space="preserve">MENDOZA CORRO VICTOR MANUEL</t>
  </si>
  <si>
    <t xml:space="preserve">241U0386</t>
  </si>
  <si>
    <t xml:space="preserve">MUÑOZ TOTO JOSE EDUARDO</t>
  </si>
  <si>
    <t xml:space="preserve">241U0596</t>
  </si>
  <si>
    <t xml:space="preserve">POLITO GONZALEZ JOSHUA</t>
  </si>
  <si>
    <t xml:space="preserve">241U0391</t>
  </si>
  <si>
    <t xml:space="preserve">PULIDO FERNANDEZ LEONARDO</t>
  </si>
  <si>
    <t xml:space="preserve">241U0394</t>
  </si>
  <si>
    <t xml:space="preserve">REYES GUERRERO CARLOS EDUARDO</t>
  </si>
  <si>
    <t xml:space="preserve">241U0006</t>
  </si>
  <si>
    <t xml:space="preserve">SALAZAR ABRAJAN ALEXIS</t>
  </si>
  <si>
    <t xml:space="preserve">241U0398</t>
  </si>
  <si>
    <t xml:space="preserve">SOTO DOMINGUEZ VICTOR MANUEL</t>
  </si>
  <si>
    <t xml:space="preserve">241U0603</t>
  </si>
  <si>
    <t xml:space="preserve">TORRES MOLINA LUIS DAVID</t>
  </si>
  <si>
    <t xml:space="preserve">241U0400</t>
  </si>
  <si>
    <t xml:space="preserve">VALENTIN AVILA BRANDON YAHIR</t>
  </si>
  <si>
    <t xml:space="preserve">241U0402</t>
  </si>
  <si>
    <t xml:space="preserve">XALATE MOZO JAHIR DE JESUS</t>
  </si>
  <si>
    <t xml:space="preserve">Programación avanzada</t>
  </si>
  <si>
    <t xml:space="preserve">311 – B</t>
  </si>
  <si>
    <t xml:space="preserve">221U0186</t>
  </si>
  <si>
    <t xml:space="preserve">ANTELE OBIL ELIXANDRO</t>
  </si>
  <si>
    <t xml:space="preserve">241U0360</t>
  </si>
  <si>
    <t xml:space="preserve">BAXIN FERMAN JOSE</t>
  </si>
  <si>
    <t xml:space="preserve">241U0361</t>
  </si>
  <si>
    <t xml:space="preserve">BAZAN MATEOS ERICK</t>
  </si>
  <si>
    <t xml:space="preserve">241U0362</t>
  </si>
  <si>
    <t xml:space="preserve">CAGAL PRIETO EVEN JACOBO</t>
  </si>
  <si>
    <t xml:space="preserve">241U0563</t>
  </si>
  <si>
    <t xml:space="preserve">CANO RAMON JOSE MANUEL</t>
  </si>
  <si>
    <t xml:space="preserve">241U0373</t>
  </si>
  <si>
    <t xml:space="preserve">GARCIA HERNANDEZ ALBERTO YAOTL</t>
  </si>
  <si>
    <t xml:space="preserve">241U0380</t>
  </si>
  <si>
    <t xml:space="preserve">IXBA FLORES MARCOS ABIMELEC</t>
  </si>
  <si>
    <t xml:space="preserve">241U0576</t>
  </si>
  <si>
    <t xml:space="preserve">MALAGA CHIGO VICTOR MANUEL</t>
  </si>
  <si>
    <t xml:space="preserve">241U0385</t>
  </si>
  <si>
    <t xml:space="preserve">MONTERO ANOTA RAFAEL</t>
  </si>
  <si>
    <t xml:space="preserve">241U0388</t>
  </si>
  <si>
    <t xml:space="preserve">OLVERA SALOMON ALAN KALEB</t>
  </si>
  <si>
    <t xml:space="preserve">241U0392</t>
  </si>
  <si>
    <t xml:space="preserve">PEREZ DOLORES ANGEL EMMANUEL</t>
  </si>
  <si>
    <t xml:space="preserve">241U0390</t>
  </si>
  <si>
    <t xml:space="preserve">PUCHETA VILLA DIEGO DE JESUS</t>
  </si>
  <si>
    <t xml:space="preserve">241U0395</t>
  </si>
  <si>
    <t xml:space="preserve">REYES MIXTEGA UZIEL</t>
  </si>
  <si>
    <t xml:space="preserve">241U0650</t>
  </si>
  <si>
    <t xml:space="preserve">RODRIGUEZ SANTOS IVAN ALEXANDER</t>
  </si>
  <si>
    <t xml:space="preserve">241U0397</t>
  </si>
  <si>
    <t xml:space="preserve">SANCHEZ MORALES VICTOR ELIAN</t>
  </si>
  <si>
    <t xml:space="preserve">241U0399</t>
  </si>
  <si>
    <t xml:space="preserve">TENORIO SEBA ALEXIS DEL ANGEL</t>
  </si>
  <si>
    <t xml:space="preserve">241U0403</t>
  </si>
  <si>
    <t xml:space="preserve">ZAMORA ALEJANDRO HILDA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</si>
</sst>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_(* #,##0_);_(* \(#,##0\);[RED]* &quot;NA&quot;??_);_(@_)"/>
    <numFmt numFmtId="167" formatCode="0"/>
    <numFmt numFmtId="168" formatCode="0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rgb="FFFBE5D6"/>
        <bgColor rgb="FFFFFFFF"/>
      </patternFill>
    </fill>
    <fill>
      <patternFill patternType="solid">
        <fgColor rgb="FFFFFF38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6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5.83"/>
    <col collapsed="false" customWidth="true" hidden="false" outlineLevel="0" max="24" min="24" style="1" width="21.56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22</v>
      </c>
      <c r="D9" s="16" t="s">
        <v>23</v>
      </c>
      <c r="E9" s="16"/>
      <c r="F9" s="16"/>
      <c r="G9" s="16"/>
      <c r="H9" s="16"/>
      <c r="I9" s="16"/>
      <c r="J9" s="17" t="n">
        <v>100</v>
      </c>
      <c r="K9" s="17" t="n">
        <v>100</v>
      </c>
      <c r="L9" s="17"/>
      <c r="M9" s="17"/>
      <c r="N9" s="18"/>
      <c r="O9" s="18"/>
      <c r="P9" s="18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24</v>
      </c>
      <c r="D10" s="16" t="s">
        <v>25</v>
      </c>
      <c r="E10" s="16"/>
      <c r="F10" s="16"/>
      <c r="G10" s="16"/>
      <c r="H10" s="16"/>
      <c r="I10" s="16"/>
      <c r="J10" s="17" t="n">
        <v>90</v>
      </c>
      <c r="K10" s="17" t="n">
        <v>92</v>
      </c>
      <c r="L10" s="17"/>
      <c r="M10" s="17"/>
      <c r="N10" s="18"/>
      <c r="O10" s="18"/>
      <c r="P10" s="18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26</v>
      </c>
      <c r="D11" s="16" t="s">
        <v>27</v>
      </c>
      <c r="E11" s="16"/>
      <c r="F11" s="16"/>
      <c r="G11" s="16"/>
      <c r="H11" s="16"/>
      <c r="I11" s="16"/>
      <c r="J11" s="17" t="n">
        <v>81</v>
      </c>
      <c r="K11" s="17" t="n">
        <v>99</v>
      </c>
      <c r="L11" s="17"/>
      <c r="M11" s="17"/>
      <c r="N11" s="18"/>
      <c r="O11" s="18"/>
      <c r="P11" s="18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28</v>
      </c>
      <c r="D12" s="16" t="s">
        <v>29</v>
      </c>
      <c r="E12" s="16"/>
      <c r="F12" s="16"/>
      <c r="G12" s="16"/>
      <c r="H12" s="16"/>
      <c r="I12" s="16"/>
      <c r="J12" s="17" t="n">
        <v>85</v>
      </c>
      <c r="K12" s="17" t="n">
        <v>91</v>
      </c>
      <c r="L12" s="17"/>
      <c r="M12" s="17"/>
      <c r="N12" s="18"/>
      <c r="O12" s="18"/>
      <c r="P12" s="18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30</v>
      </c>
      <c r="D13" s="16" t="s">
        <v>31</v>
      </c>
      <c r="E13" s="16"/>
      <c r="F13" s="16"/>
      <c r="G13" s="16"/>
      <c r="H13" s="16"/>
      <c r="I13" s="16"/>
      <c r="J13" s="17" t="n">
        <v>95</v>
      </c>
      <c r="K13" s="17" t="n">
        <v>100</v>
      </c>
      <c r="L13" s="17"/>
      <c r="M13" s="17"/>
      <c r="N13" s="18"/>
      <c r="O13" s="18"/>
      <c r="P13" s="18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32</v>
      </c>
      <c r="D14" s="16" t="s">
        <v>33</v>
      </c>
      <c r="E14" s="16"/>
      <c r="F14" s="16"/>
      <c r="G14" s="16"/>
      <c r="H14" s="16"/>
      <c r="I14" s="16"/>
      <c r="J14" s="17" t="n">
        <v>86</v>
      </c>
      <c r="K14" s="17" t="n">
        <v>98</v>
      </c>
      <c r="L14" s="17"/>
      <c r="M14" s="17"/>
      <c r="N14" s="18"/>
      <c r="O14" s="18"/>
      <c r="P14" s="18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34</v>
      </c>
      <c r="D15" s="16" t="s">
        <v>35</v>
      </c>
      <c r="E15" s="16"/>
      <c r="F15" s="16"/>
      <c r="G15" s="16"/>
      <c r="H15" s="16"/>
      <c r="I15" s="16"/>
      <c r="J15" s="17" t="n">
        <v>86</v>
      </c>
      <c r="K15" s="17" t="n">
        <v>100</v>
      </c>
      <c r="L15" s="17"/>
      <c r="M15" s="17"/>
      <c r="N15" s="18"/>
      <c r="O15" s="18"/>
      <c r="P15" s="18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36</v>
      </c>
      <c r="D16" s="16" t="s">
        <v>37</v>
      </c>
      <c r="E16" s="16"/>
      <c r="F16" s="16"/>
      <c r="G16" s="16"/>
      <c r="H16" s="16"/>
      <c r="I16" s="16"/>
      <c r="J16" s="17" t="n">
        <v>86</v>
      </c>
      <c r="K16" s="17" t="n">
        <v>92</v>
      </c>
      <c r="L16" s="17"/>
      <c r="M16" s="17"/>
      <c r="N16" s="18"/>
      <c r="O16" s="18"/>
      <c r="P16" s="18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38</v>
      </c>
      <c r="D17" s="16" t="s">
        <v>39</v>
      </c>
      <c r="E17" s="16"/>
      <c r="F17" s="16"/>
      <c r="G17" s="16"/>
      <c r="H17" s="16"/>
      <c r="I17" s="16"/>
      <c r="J17" s="17" t="n">
        <v>95</v>
      </c>
      <c r="K17" s="17" t="n">
        <v>100</v>
      </c>
      <c r="L17" s="17"/>
      <c r="M17" s="17"/>
      <c r="N17" s="18"/>
      <c r="O17" s="18"/>
      <c r="P17" s="18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40</v>
      </c>
      <c r="D18" s="16" t="s">
        <v>41</v>
      </c>
      <c r="E18" s="16"/>
      <c r="F18" s="16"/>
      <c r="G18" s="16"/>
      <c r="H18" s="16"/>
      <c r="I18" s="16"/>
      <c r="J18" s="17" t="n">
        <v>89</v>
      </c>
      <c r="K18" s="17" t="n">
        <v>99</v>
      </c>
      <c r="L18" s="17"/>
      <c r="M18" s="17"/>
      <c r="N18" s="18"/>
      <c r="O18" s="18"/>
      <c r="P18" s="18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42</v>
      </c>
      <c r="D19" s="16" t="s">
        <v>43</v>
      </c>
      <c r="E19" s="16"/>
      <c r="F19" s="16"/>
      <c r="G19" s="16"/>
      <c r="H19" s="16"/>
      <c r="I19" s="16"/>
      <c r="J19" s="17" t="n">
        <v>94</v>
      </c>
      <c r="K19" s="17" t="n">
        <v>96</v>
      </c>
      <c r="L19" s="17"/>
      <c r="M19" s="17"/>
      <c r="N19" s="18"/>
      <c r="O19" s="18"/>
      <c r="P19" s="18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44</v>
      </c>
      <c r="D20" s="16" t="s">
        <v>45</v>
      </c>
      <c r="E20" s="16"/>
      <c r="F20" s="16"/>
      <c r="G20" s="16"/>
      <c r="H20" s="16"/>
      <c r="I20" s="16"/>
      <c r="J20" s="17" t="n">
        <v>91</v>
      </c>
      <c r="K20" s="17" t="n">
        <v>100</v>
      </c>
      <c r="L20" s="17"/>
      <c r="M20" s="17"/>
      <c r="N20" s="18"/>
      <c r="O20" s="18"/>
      <c r="P20" s="18"/>
      <c r="Q20" s="19"/>
      <c r="T20" s="20"/>
    </row>
    <row r="21" customFormat="false" ht="15" hidden="false" customHeight="false" outlineLevel="0" collapsed="false">
      <c r="B21" s="15" t="n">
        <f aca="false">B20+1</f>
        <v>13</v>
      </c>
      <c r="C21" s="15" t="s">
        <v>46</v>
      </c>
      <c r="D21" s="16" t="s">
        <v>47</v>
      </c>
      <c r="E21" s="16"/>
      <c r="F21" s="16"/>
      <c r="G21" s="16"/>
      <c r="H21" s="16"/>
      <c r="I21" s="16"/>
      <c r="J21" s="17" t="n">
        <v>90</v>
      </c>
      <c r="K21" s="17" t="n">
        <v>72</v>
      </c>
      <c r="L21" s="17"/>
      <c r="M21" s="17"/>
      <c r="N21" s="18"/>
      <c r="O21" s="18"/>
      <c r="P21" s="18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48</v>
      </c>
      <c r="D22" s="16" t="s">
        <v>49</v>
      </c>
      <c r="E22" s="16"/>
      <c r="F22" s="16"/>
      <c r="G22" s="16"/>
      <c r="H22" s="16"/>
      <c r="I22" s="16"/>
      <c r="J22" s="17" t="n">
        <v>99</v>
      </c>
      <c r="K22" s="17" t="n">
        <v>96</v>
      </c>
      <c r="L22" s="17"/>
      <c r="M22" s="17"/>
      <c r="N22" s="18"/>
      <c r="O22" s="18"/>
      <c r="P22" s="18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50</v>
      </c>
      <c r="D23" s="16" t="s">
        <v>51</v>
      </c>
      <c r="E23" s="16"/>
      <c r="F23" s="16"/>
      <c r="G23" s="16"/>
      <c r="H23" s="16"/>
      <c r="I23" s="16"/>
      <c r="J23" s="17" t="n">
        <v>86</v>
      </c>
      <c r="K23" s="17" t="n">
        <v>99</v>
      </c>
      <c r="L23" s="17"/>
      <c r="M23" s="17"/>
      <c r="N23" s="18"/>
      <c r="O23" s="18"/>
      <c r="P23" s="18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52</v>
      </c>
      <c r="D24" s="16" t="s">
        <v>53</v>
      </c>
      <c r="E24" s="16"/>
      <c r="F24" s="16"/>
      <c r="G24" s="16"/>
      <c r="H24" s="16"/>
      <c r="I24" s="16"/>
      <c r="J24" s="17" t="n">
        <v>100</v>
      </c>
      <c r="K24" s="17" t="n">
        <v>100</v>
      </c>
      <c r="L24" s="17"/>
      <c r="M24" s="17"/>
      <c r="N24" s="18"/>
      <c r="O24" s="18"/>
      <c r="P24" s="18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54</v>
      </c>
      <c r="D25" s="16" t="s">
        <v>55</v>
      </c>
      <c r="E25" s="16"/>
      <c r="F25" s="16"/>
      <c r="G25" s="16"/>
      <c r="H25" s="16"/>
      <c r="I25" s="16"/>
      <c r="J25" s="17" t="n">
        <v>87</v>
      </c>
      <c r="K25" s="17" t="n">
        <v>92</v>
      </c>
      <c r="L25" s="17"/>
      <c r="M25" s="17"/>
      <c r="N25" s="18"/>
      <c r="O25" s="18"/>
      <c r="P25" s="18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56</v>
      </c>
      <c r="D26" s="16" t="s">
        <v>57</v>
      </c>
      <c r="E26" s="16"/>
      <c r="F26" s="16"/>
      <c r="G26" s="16"/>
      <c r="H26" s="16"/>
      <c r="I26" s="16"/>
      <c r="J26" s="17" t="n">
        <v>91</v>
      </c>
      <c r="K26" s="17" t="n">
        <v>100</v>
      </c>
      <c r="L26" s="17"/>
      <c r="M26" s="17"/>
      <c r="N26" s="18"/>
      <c r="O26" s="18"/>
      <c r="P26" s="18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58</v>
      </c>
      <c r="D27" s="16" t="s">
        <v>59</v>
      </c>
      <c r="E27" s="16"/>
      <c r="F27" s="16"/>
      <c r="G27" s="16"/>
      <c r="H27" s="16"/>
      <c r="I27" s="16"/>
      <c r="J27" s="17" t="n">
        <v>100</v>
      </c>
      <c r="K27" s="17" t="n">
        <v>100</v>
      </c>
      <c r="L27" s="17"/>
      <c r="M27" s="17"/>
      <c r="N27" s="18"/>
      <c r="O27" s="18"/>
      <c r="P27" s="18"/>
      <c r="Q27" s="19"/>
    </row>
    <row r="28" customFormat="false" ht="15" hidden="false" customHeight="false" outlineLevel="0" collapsed="false">
      <c r="B28" s="15" t="n">
        <f aca="false">B27+1</f>
        <v>20</v>
      </c>
      <c r="C28" s="15"/>
      <c r="D28" s="16"/>
      <c r="E28" s="16"/>
      <c r="F28" s="16"/>
      <c r="G28" s="16"/>
      <c r="H28" s="16"/>
      <c r="I28" s="16"/>
      <c r="J28" s="14"/>
      <c r="K28" s="14"/>
      <c r="L28" s="14"/>
      <c r="M28" s="14"/>
      <c r="N28" s="13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/>
      <c r="D29" s="16"/>
      <c r="E29" s="16"/>
      <c r="F29" s="16"/>
      <c r="G29" s="16"/>
      <c r="H29" s="16"/>
      <c r="I29" s="16"/>
      <c r="J29" s="14"/>
      <c r="K29" s="14"/>
      <c r="L29" s="14"/>
      <c r="M29" s="14"/>
      <c r="N29" s="13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/>
      <c r="D30" s="16"/>
      <c r="E30" s="16"/>
      <c r="F30" s="16"/>
      <c r="G30" s="16"/>
      <c r="H30" s="16"/>
      <c r="I30" s="16"/>
      <c r="J30" s="14"/>
      <c r="K30" s="14"/>
      <c r="L30" s="14"/>
      <c r="M30" s="14"/>
      <c r="N30" s="13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/>
      <c r="D31" s="15"/>
      <c r="E31" s="15"/>
      <c r="F31" s="15"/>
      <c r="G31" s="15"/>
      <c r="H31" s="15"/>
      <c r="I31" s="15"/>
      <c r="J31" s="13"/>
      <c r="K31" s="13"/>
      <c r="L31" s="13"/>
      <c r="M31" s="13"/>
      <c r="N31" s="13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/>
      <c r="D32" s="15"/>
      <c r="E32" s="15"/>
      <c r="F32" s="15"/>
      <c r="G32" s="15"/>
      <c r="H32" s="15"/>
      <c r="I32" s="15"/>
      <c r="J32" s="13"/>
      <c r="K32" s="13"/>
      <c r="L32" s="13"/>
      <c r="M32" s="13"/>
      <c r="N32" s="13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/>
      <c r="D33" s="15"/>
      <c r="E33" s="15"/>
      <c r="F33" s="15"/>
      <c r="G33" s="15"/>
      <c r="H33" s="15"/>
      <c r="I33" s="15"/>
      <c r="J33" s="13"/>
      <c r="K33" s="13"/>
      <c r="L33" s="13"/>
      <c r="M33" s="13"/>
      <c r="N33" s="13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/>
      <c r="D34" s="15"/>
      <c r="E34" s="15"/>
      <c r="F34" s="15"/>
      <c r="G34" s="15"/>
      <c r="H34" s="15"/>
      <c r="I34" s="15"/>
      <c r="J34" s="13"/>
      <c r="K34" s="13"/>
      <c r="L34" s="13"/>
      <c r="M34" s="13"/>
      <c r="N34" s="13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19</v>
      </c>
      <c r="K54" s="24" t="n">
        <f aca="false">COUNTIF(K9:K53,"&gt;=70")</f>
        <v>19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COUNTIF(Q9:Q48,"&gt;=70")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0</v>
      </c>
      <c r="K55" s="27" t="n">
        <f aca="false">COUNTIF(K9:K53,"&lt;70")</f>
        <v>0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COUNTIF(Q9:Q53,"&lt;70")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19</v>
      </c>
      <c r="K56" s="27" t="n">
        <f aca="false">COUNT(K9:K53)</f>
        <v>19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COUNT(Q9:Q53)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1</v>
      </c>
      <c r="K57" s="31" t="n">
        <f aca="false">K54/K56</f>
        <v>1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</v>
      </c>
      <c r="K58" s="30" t="n">
        <f aca="false">K55/K56</f>
        <v>0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1.56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66</v>
      </c>
      <c r="E4" s="6"/>
      <c r="F4" s="6"/>
      <c r="G4" s="6"/>
      <c r="I4" s="1" t="s">
        <v>4</v>
      </c>
      <c r="J4" s="7" t="s">
        <v>67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69</v>
      </c>
      <c r="D9" s="12" t="s">
        <v>70</v>
      </c>
      <c r="E9" s="12"/>
      <c r="F9" s="12"/>
      <c r="G9" s="12"/>
      <c r="H9" s="12"/>
      <c r="I9" s="12"/>
      <c r="J9" s="17" t="n">
        <v>99</v>
      </c>
      <c r="K9" s="14" t="n">
        <v>96</v>
      </c>
      <c r="L9" s="14"/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71</v>
      </c>
      <c r="D10" s="12" t="s">
        <v>72</v>
      </c>
      <c r="E10" s="12"/>
      <c r="F10" s="12"/>
      <c r="G10" s="12"/>
      <c r="H10" s="12"/>
      <c r="I10" s="12"/>
      <c r="J10" s="17" t="n">
        <v>98</v>
      </c>
      <c r="K10" s="14" t="n">
        <v>95</v>
      </c>
      <c r="L10" s="14"/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73</v>
      </c>
      <c r="D11" s="12" t="s">
        <v>74</v>
      </c>
      <c r="E11" s="12"/>
      <c r="F11" s="12"/>
      <c r="G11" s="12"/>
      <c r="H11" s="12"/>
      <c r="I11" s="12"/>
      <c r="J11" s="17" t="n">
        <v>80</v>
      </c>
      <c r="K11" s="14" t="n">
        <v>96</v>
      </c>
      <c r="L11" s="14"/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75</v>
      </c>
      <c r="D12" s="12" t="s">
        <v>76</v>
      </c>
      <c r="E12" s="12"/>
      <c r="F12" s="12"/>
      <c r="G12" s="12"/>
      <c r="H12" s="12"/>
      <c r="I12" s="12"/>
      <c r="J12" s="17" t="n">
        <v>99</v>
      </c>
      <c r="K12" s="14" t="n">
        <v>98</v>
      </c>
      <c r="L12" s="14"/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77</v>
      </c>
      <c r="D13" s="12" t="s">
        <v>78</v>
      </c>
      <c r="E13" s="12"/>
      <c r="F13" s="12"/>
      <c r="G13" s="12"/>
      <c r="H13" s="12"/>
      <c r="I13" s="12"/>
      <c r="J13" s="17" t="n">
        <v>100</v>
      </c>
      <c r="K13" s="14" t="n">
        <v>96</v>
      </c>
      <c r="L13" s="14"/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79</v>
      </c>
      <c r="D14" s="12" t="s">
        <v>80</v>
      </c>
      <c r="E14" s="12"/>
      <c r="F14" s="12"/>
      <c r="G14" s="12"/>
      <c r="H14" s="12"/>
      <c r="I14" s="12"/>
      <c r="J14" s="17" t="n">
        <v>99</v>
      </c>
      <c r="K14" s="14" t="n">
        <v>97</v>
      </c>
      <c r="L14" s="14"/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28</v>
      </c>
      <c r="D15" s="12" t="s">
        <v>29</v>
      </c>
      <c r="E15" s="12"/>
      <c r="F15" s="12"/>
      <c r="G15" s="12"/>
      <c r="H15" s="12"/>
      <c r="I15" s="12"/>
      <c r="J15" s="17" t="n">
        <v>99</v>
      </c>
      <c r="K15" s="33" t="n">
        <v>0</v>
      </c>
      <c r="L15" s="14"/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81</v>
      </c>
      <c r="D16" s="12" t="s">
        <v>82</v>
      </c>
      <c r="E16" s="12"/>
      <c r="F16" s="12"/>
      <c r="G16" s="12"/>
      <c r="H16" s="12"/>
      <c r="I16" s="12"/>
      <c r="J16" s="17" t="n">
        <v>100</v>
      </c>
      <c r="K16" s="14" t="n">
        <v>100</v>
      </c>
      <c r="L16" s="14"/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83</v>
      </c>
      <c r="D17" s="12" t="s">
        <v>84</v>
      </c>
      <c r="E17" s="12"/>
      <c r="F17" s="12"/>
      <c r="G17" s="12"/>
      <c r="H17" s="12"/>
      <c r="I17" s="12"/>
      <c r="J17" s="17" t="n">
        <v>94</v>
      </c>
      <c r="K17" s="14" t="n">
        <v>96</v>
      </c>
      <c r="L17" s="14"/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85</v>
      </c>
      <c r="D18" s="12" t="s">
        <v>86</v>
      </c>
      <c r="E18" s="12"/>
      <c r="F18" s="12"/>
      <c r="G18" s="12"/>
      <c r="H18" s="12"/>
      <c r="I18" s="12"/>
      <c r="J18" s="17" t="n">
        <v>100</v>
      </c>
      <c r="K18" s="14" t="n">
        <v>95</v>
      </c>
      <c r="L18" s="14"/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87</v>
      </c>
      <c r="D19" s="12" t="s">
        <v>88</v>
      </c>
      <c r="E19" s="12"/>
      <c r="F19" s="12"/>
      <c r="G19" s="12"/>
      <c r="H19" s="12"/>
      <c r="I19" s="12"/>
      <c r="J19" s="17" t="n">
        <v>99</v>
      </c>
      <c r="K19" s="14" t="n">
        <v>95</v>
      </c>
      <c r="L19" s="14"/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89</v>
      </c>
      <c r="D20" s="12" t="s">
        <v>90</v>
      </c>
      <c r="E20" s="12"/>
      <c r="F20" s="12"/>
      <c r="G20" s="12"/>
      <c r="H20" s="12"/>
      <c r="I20" s="12"/>
      <c r="J20" s="17" t="n">
        <v>100</v>
      </c>
      <c r="K20" s="14" t="n">
        <v>74</v>
      </c>
      <c r="L20" s="14"/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91</v>
      </c>
      <c r="D21" s="12" t="s">
        <v>92</v>
      </c>
      <c r="E21" s="12"/>
      <c r="F21" s="12"/>
      <c r="G21" s="12"/>
      <c r="H21" s="12"/>
      <c r="I21" s="12"/>
      <c r="J21" s="17" t="n">
        <v>96</v>
      </c>
      <c r="K21" s="14" t="n">
        <v>95</v>
      </c>
      <c r="L21" s="14"/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93</v>
      </c>
      <c r="D22" s="12" t="s">
        <v>94</v>
      </c>
      <c r="E22" s="12"/>
      <c r="F22" s="12"/>
      <c r="G22" s="12"/>
      <c r="H22" s="12"/>
      <c r="I22" s="12"/>
      <c r="J22" s="17" t="n">
        <v>100</v>
      </c>
      <c r="K22" s="14" t="n">
        <v>98</v>
      </c>
      <c r="L22" s="14"/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95</v>
      </c>
      <c r="D23" s="12" t="s">
        <v>96</v>
      </c>
      <c r="E23" s="12"/>
      <c r="F23" s="12"/>
      <c r="G23" s="12"/>
      <c r="H23" s="12"/>
      <c r="I23" s="12"/>
      <c r="J23" s="17" t="n">
        <v>96</v>
      </c>
      <c r="K23" s="14" t="n">
        <v>98</v>
      </c>
      <c r="L23" s="14"/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97</v>
      </c>
      <c r="D24" s="12" t="s">
        <v>98</v>
      </c>
      <c r="E24" s="12"/>
      <c r="F24" s="12"/>
      <c r="G24" s="12"/>
      <c r="H24" s="12"/>
      <c r="I24" s="12"/>
      <c r="J24" s="17" t="n">
        <v>95</v>
      </c>
      <c r="K24" s="14" t="n">
        <v>94</v>
      </c>
      <c r="L24" s="14"/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99</v>
      </c>
      <c r="D25" s="12" t="s">
        <v>100</v>
      </c>
      <c r="E25" s="12"/>
      <c r="F25" s="12"/>
      <c r="G25" s="12"/>
      <c r="H25" s="12"/>
      <c r="I25" s="12"/>
      <c r="J25" s="34" t="n">
        <v>0</v>
      </c>
      <c r="K25" s="33" t="n">
        <v>0</v>
      </c>
      <c r="L25" s="14"/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101</v>
      </c>
      <c r="D26" s="12" t="s">
        <v>102</v>
      </c>
      <c r="E26" s="12"/>
      <c r="F26" s="12"/>
      <c r="G26" s="12"/>
      <c r="H26" s="12"/>
      <c r="I26" s="12"/>
      <c r="J26" s="17" t="n">
        <v>100</v>
      </c>
      <c r="K26" s="14" t="n">
        <v>98</v>
      </c>
      <c r="L26" s="14"/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103</v>
      </c>
      <c r="D27" s="12" t="s">
        <v>104</v>
      </c>
      <c r="E27" s="12"/>
      <c r="F27" s="12"/>
      <c r="G27" s="12"/>
      <c r="H27" s="12"/>
      <c r="I27" s="12"/>
      <c r="J27" s="17" t="n">
        <v>98</v>
      </c>
      <c r="K27" s="14" t="n">
        <v>97</v>
      </c>
      <c r="L27" s="14"/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 t="s">
        <v>105</v>
      </c>
      <c r="D28" s="12" t="s">
        <v>106</v>
      </c>
      <c r="E28" s="12"/>
      <c r="F28" s="12"/>
      <c r="G28" s="12"/>
      <c r="H28" s="12"/>
      <c r="I28" s="12"/>
      <c r="J28" s="17" t="n">
        <v>98</v>
      </c>
      <c r="K28" s="33" t="n">
        <v>0</v>
      </c>
      <c r="L28" s="14"/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 t="s">
        <v>107</v>
      </c>
      <c r="D29" s="12" t="s">
        <v>108</v>
      </c>
      <c r="E29" s="12"/>
      <c r="F29" s="12"/>
      <c r="G29" s="12"/>
      <c r="H29" s="12"/>
      <c r="I29" s="12"/>
      <c r="J29" s="17" t="n">
        <v>96</v>
      </c>
      <c r="K29" s="14" t="n">
        <v>96</v>
      </c>
      <c r="L29" s="14"/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 t="s">
        <v>109</v>
      </c>
      <c r="D30" s="12" t="s">
        <v>110</v>
      </c>
      <c r="E30" s="12"/>
      <c r="F30" s="12"/>
      <c r="G30" s="12"/>
      <c r="H30" s="12"/>
      <c r="I30" s="12"/>
      <c r="J30" s="17" t="n">
        <v>100</v>
      </c>
      <c r="K30" s="14" t="n">
        <v>96</v>
      </c>
      <c r="L30" s="14"/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 t="s">
        <v>111</v>
      </c>
      <c r="D31" s="12" t="s">
        <v>112</v>
      </c>
      <c r="E31" s="12"/>
      <c r="F31" s="12"/>
      <c r="G31" s="12"/>
      <c r="H31" s="12"/>
      <c r="I31" s="12"/>
      <c r="J31" s="17" t="n">
        <v>100</v>
      </c>
      <c r="K31" s="14" t="n">
        <v>100</v>
      </c>
      <c r="L31" s="14"/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 t="s">
        <v>113</v>
      </c>
      <c r="D32" s="12" t="s">
        <v>114</v>
      </c>
      <c r="E32" s="12"/>
      <c r="F32" s="12"/>
      <c r="G32" s="12"/>
      <c r="H32" s="12"/>
      <c r="I32" s="12"/>
      <c r="J32" s="17" t="n">
        <v>92</v>
      </c>
      <c r="K32" s="33" t="n">
        <v>0</v>
      </c>
      <c r="L32" s="14"/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 t="s">
        <v>115</v>
      </c>
      <c r="D33" s="16" t="s">
        <v>116</v>
      </c>
      <c r="E33" s="16"/>
      <c r="F33" s="16"/>
      <c r="G33" s="16"/>
      <c r="H33" s="16"/>
      <c r="I33" s="16"/>
      <c r="J33" s="17" t="n">
        <v>99</v>
      </c>
      <c r="K33" s="14" t="n">
        <v>98</v>
      </c>
      <c r="L33" s="14"/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 t="s">
        <v>117</v>
      </c>
      <c r="D34" s="16" t="s">
        <v>118</v>
      </c>
      <c r="E34" s="16"/>
      <c r="F34" s="16"/>
      <c r="G34" s="16"/>
      <c r="H34" s="16"/>
      <c r="I34" s="16"/>
      <c r="J34" s="17" t="n">
        <v>99</v>
      </c>
      <c r="K34" s="14" t="n">
        <v>98</v>
      </c>
      <c r="L34" s="13"/>
      <c r="M34" s="13"/>
      <c r="N34" s="13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 t="s">
        <v>119</v>
      </c>
      <c r="D35" s="16" t="s">
        <v>120</v>
      </c>
      <c r="E35" s="16"/>
      <c r="F35" s="16"/>
      <c r="G35" s="16"/>
      <c r="H35" s="16"/>
      <c r="I35" s="16"/>
      <c r="J35" s="17" t="n">
        <v>98</v>
      </c>
      <c r="K35" s="14" t="n">
        <v>100</v>
      </c>
      <c r="L35" s="13"/>
      <c r="M35" s="13"/>
      <c r="N35" s="13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 t="s">
        <v>121</v>
      </c>
      <c r="D36" s="16" t="s">
        <v>122</v>
      </c>
      <c r="E36" s="16"/>
      <c r="F36" s="16"/>
      <c r="G36" s="16"/>
      <c r="H36" s="16"/>
      <c r="I36" s="16"/>
      <c r="J36" s="17" t="n">
        <v>99</v>
      </c>
      <c r="K36" s="33" t="n">
        <v>0</v>
      </c>
      <c r="L36" s="13"/>
      <c r="M36" s="13"/>
      <c r="N36" s="13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 t="s">
        <v>123</v>
      </c>
      <c r="D37" s="16" t="s">
        <v>124</v>
      </c>
      <c r="E37" s="16"/>
      <c r="F37" s="16"/>
      <c r="G37" s="16"/>
      <c r="H37" s="16"/>
      <c r="I37" s="16"/>
      <c r="J37" s="17" t="n">
        <v>100</v>
      </c>
      <c r="K37" s="33" t="n">
        <v>0</v>
      </c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28</v>
      </c>
      <c r="K54" s="24" t="n">
        <f aca="false">COUNTIF(K9:K53,"&gt;=70")</f>
        <v>23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COUNTIF(Q9:Q33,"&gt;=70")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1</v>
      </c>
      <c r="K55" s="27" t="n">
        <f aca="false">COUNTIF(K9:K53,"&lt;70")</f>
        <v>6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COUNTIF(Q9:Q33,"&lt;70")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29</v>
      </c>
      <c r="K56" s="27" t="n">
        <f aca="false">COUNT(K9:K53)</f>
        <v>29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COUNT(Q9:Q33)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0.96551724137931</v>
      </c>
      <c r="K57" s="31" t="n">
        <f aca="false">K54/K56</f>
        <v>0.793103448275862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0.0344827586206897</v>
      </c>
      <c r="K58" s="30" t="n">
        <f aca="false">K55/K56</f>
        <v>0.206896551724138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2" activeCellId="0" sqref="T22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1" min="21" style="1" width="26.43"/>
    <col collapsed="false" customWidth="true" hidden="false" outlineLevel="0" max="24" min="24" style="1" width="21.79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125</v>
      </c>
      <c r="E4" s="6"/>
      <c r="F4" s="6"/>
      <c r="G4" s="6"/>
      <c r="I4" s="1" t="s">
        <v>4</v>
      </c>
      <c r="J4" s="7" t="s">
        <v>126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127</v>
      </c>
      <c r="D9" s="16" t="s">
        <v>128</v>
      </c>
      <c r="E9" s="16"/>
      <c r="F9" s="16"/>
      <c r="G9" s="16"/>
      <c r="H9" s="16"/>
      <c r="I9" s="16"/>
      <c r="J9" s="34" t="n">
        <v>0</v>
      </c>
      <c r="K9" s="14" t="n">
        <v>93</v>
      </c>
      <c r="L9" s="14"/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129</v>
      </c>
      <c r="D10" s="16" t="s">
        <v>130</v>
      </c>
      <c r="E10" s="16"/>
      <c r="F10" s="16"/>
      <c r="G10" s="16"/>
      <c r="H10" s="16"/>
      <c r="I10" s="16"/>
      <c r="J10" s="17" t="n">
        <v>95</v>
      </c>
      <c r="K10" s="33" t="n">
        <v>0</v>
      </c>
      <c r="L10" s="14"/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131</v>
      </c>
      <c r="D11" s="16" t="s">
        <v>132</v>
      </c>
      <c r="E11" s="16"/>
      <c r="F11" s="16"/>
      <c r="G11" s="16"/>
      <c r="H11" s="16"/>
      <c r="I11" s="16"/>
      <c r="J11" s="17" t="n">
        <v>100</v>
      </c>
      <c r="K11" s="14" t="n">
        <v>98</v>
      </c>
      <c r="L11" s="14"/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133</v>
      </c>
      <c r="D12" s="16" t="s">
        <v>134</v>
      </c>
      <c r="E12" s="16"/>
      <c r="F12" s="16"/>
      <c r="G12" s="16"/>
      <c r="H12" s="16"/>
      <c r="I12" s="16"/>
      <c r="J12" s="17" t="n">
        <v>96</v>
      </c>
      <c r="K12" s="14" t="n">
        <v>95</v>
      </c>
      <c r="L12" s="14"/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135</v>
      </c>
      <c r="D13" s="16" t="s">
        <v>136</v>
      </c>
      <c r="E13" s="16"/>
      <c r="F13" s="16"/>
      <c r="G13" s="16"/>
      <c r="H13" s="16"/>
      <c r="I13" s="16"/>
      <c r="J13" s="17" t="n">
        <v>100</v>
      </c>
      <c r="K13" s="14" t="n">
        <v>98</v>
      </c>
      <c r="L13" s="14"/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137</v>
      </c>
      <c r="D14" s="16" t="s">
        <v>138</v>
      </c>
      <c r="E14" s="16"/>
      <c r="F14" s="16"/>
      <c r="G14" s="16"/>
      <c r="H14" s="16"/>
      <c r="I14" s="16"/>
      <c r="J14" s="34" t="n">
        <v>0</v>
      </c>
      <c r="K14" s="33" t="n">
        <v>0</v>
      </c>
      <c r="L14" s="14"/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139</v>
      </c>
      <c r="D15" s="16" t="s">
        <v>140</v>
      </c>
      <c r="E15" s="16"/>
      <c r="F15" s="16"/>
      <c r="G15" s="16"/>
      <c r="H15" s="16"/>
      <c r="I15" s="16"/>
      <c r="J15" s="17" t="n">
        <v>99</v>
      </c>
      <c r="K15" s="14" t="n">
        <v>78</v>
      </c>
      <c r="L15" s="14"/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141</v>
      </c>
      <c r="D16" s="16" t="s">
        <v>142</v>
      </c>
      <c r="E16" s="16"/>
      <c r="F16" s="16"/>
      <c r="G16" s="16"/>
      <c r="H16" s="16"/>
      <c r="I16" s="16"/>
      <c r="J16" s="17" t="n">
        <v>100</v>
      </c>
      <c r="K16" s="14" t="n">
        <v>98</v>
      </c>
      <c r="L16" s="14"/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143</v>
      </c>
      <c r="D17" s="16" t="s">
        <v>144</v>
      </c>
      <c r="E17" s="16"/>
      <c r="F17" s="16"/>
      <c r="G17" s="16"/>
      <c r="H17" s="16"/>
      <c r="I17" s="16"/>
      <c r="J17" s="34" t="n">
        <v>0</v>
      </c>
      <c r="K17" s="33" t="n">
        <v>0</v>
      </c>
      <c r="L17" s="14"/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145</v>
      </c>
      <c r="D18" s="16" t="s">
        <v>146</v>
      </c>
      <c r="E18" s="16"/>
      <c r="F18" s="16"/>
      <c r="G18" s="16"/>
      <c r="H18" s="16"/>
      <c r="I18" s="16"/>
      <c r="J18" s="17" t="n">
        <v>94</v>
      </c>
      <c r="K18" s="33" t="n">
        <v>0</v>
      </c>
      <c r="L18" s="14"/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147</v>
      </c>
      <c r="D19" s="16" t="s">
        <v>148</v>
      </c>
      <c r="E19" s="16"/>
      <c r="F19" s="16"/>
      <c r="G19" s="16"/>
      <c r="H19" s="16"/>
      <c r="I19" s="16"/>
      <c r="J19" s="17" t="n">
        <v>95</v>
      </c>
      <c r="K19" s="14" t="n">
        <v>95</v>
      </c>
      <c r="L19" s="14"/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149</v>
      </c>
      <c r="D20" s="16" t="s">
        <v>150</v>
      </c>
      <c r="E20" s="16"/>
      <c r="F20" s="16"/>
      <c r="G20" s="16"/>
      <c r="H20" s="16"/>
      <c r="I20" s="16"/>
      <c r="J20" s="17" t="n">
        <v>96</v>
      </c>
      <c r="K20" s="14" t="n">
        <v>98</v>
      </c>
      <c r="L20" s="14"/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151</v>
      </c>
      <c r="D21" s="16" t="s">
        <v>152</v>
      </c>
      <c r="E21" s="16"/>
      <c r="F21" s="16"/>
      <c r="G21" s="16"/>
      <c r="H21" s="16"/>
      <c r="I21" s="16"/>
      <c r="J21" s="17" t="n">
        <v>99</v>
      </c>
      <c r="K21" s="14" t="n">
        <v>95</v>
      </c>
      <c r="L21" s="14"/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153</v>
      </c>
      <c r="D22" s="16" t="s">
        <v>154</v>
      </c>
      <c r="E22" s="16"/>
      <c r="F22" s="16"/>
      <c r="G22" s="16"/>
      <c r="H22" s="16"/>
      <c r="I22" s="16"/>
      <c r="J22" s="34" t="n">
        <v>0</v>
      </c>
      <c r="K22" s="33" t="n">
        <v>0</v>
      </c>
      <c r="L22" s="14"/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155</v>
      </c>
      <c r="D23" s="16" t="s">
        <v>156</v>
      </c>
      <c r="E23" s="16"/>
      <c r="F23" s="16"/>
      <c r="G23" s="16"/>
      <c r="H23" s="16"/>
      <c r="I23" s="16"/>
      <c r="J23" s="17" t="n">
        <v>100</v>
      </c>
      <c r="K23" s="14" t="n">
        <v>100</v>
      </c>
      <c r="L23" s="14"/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157</v>
      </c>
      <c r="D24" s="16" t="s">
        <v>158</v>
      </c>
      <c r="E24" s="16"/>
      <c r="F24" s="16"/>
      <c r="G24" s="16"/>
      <c r="H24" s="16"/>
      <c r="I24" s="16"/>
      <c r="J24" s="34" t="n">
        <v>0</v>
      </c>
      <c r="K24" s="33" t="n">
        <v>0</v>
      </c>
      <c r="L24" s="14"/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159</v>
      </c>
      <c r="D25" s="16" t="s">
        <v>160</v>
      </c>
      <c r="E25" s="16"/>
      <c r="F25" s="16"/>
      <c r="G25" s="16"/>
      <c r="H25" s="16"/>
      <c r="I25" s="16"/>
      <c r="J25" s="17" t="n">
        <v>100</v>
      </c>
      <c r="K25" s="14" t="n">
        <v>98</v>
      </c>
      <c r="L25" s="14"/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161</v>
      </c>
      <c r="D26" s="16" t="s">
        <v>162</v>
      </c>
      <c r="E26" s="16"/>
      <c r="F26" s="16"/>
      <c r="G26" s="16"/>
      <c r="H26" s="16"/>
      <c r="I26" s="16"/>
      <c r="J26" s="17" t="n">
        <v>100</v>
      </c>
      <c r="K26" s="14" t="n">
        <v>97</v>
      </c>
      <c r="L26" s="14"/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163</v>
      </c>
      <c r="D27" s="16" t="s">
        <v>164</v>
      </c>
      <c r="E27" s="16"/>
      <c r="F27" s="16"/>
      <c r="G27" s="16"/>
      <c r="H27" s="16"/>
      <c r="I27" s="16"/>
      <c r="J27" s="17" t="n">
        <v>99</v>
      </c>
      <c r="K27" s="14" t="n">
        <v>94</v>
      </c>
      <c r="L27" s="14"/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 t="s">
        <v>165</v>
      </c>
      <c r="D28" s="16" t="s">
        <v>166</v>
      </c>
      <c r="E28" s="16"/>
      <c r="F28" s="16"/>
      <c r="G28" s="16"/>
      <c r="H28" s="16"/>
      <c r="I28" s="16"/>
      <c r="J28" s="17" t="n">
        <v>100</v>
      </c>
      <c r="K28" s="14" t="n">
        <v>98</v>
      </c>
      <c r="L28" s="14"/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 t="s">
        <v>167</v>
      </c>
      <c r="D29" s="16" t="s">
        <v>168</v>
      </c>
      <c r="E29" s="16"/>
      <c r="F29" s="16"/>
      <c r="G29" s="16"/>
      <c r="H29" s="16"/>
      <c r="I29" s="16"/>
      <c r="J29" s="17" t="n">
        <v>100</v>
      </c>
      <c r="K29" s="33" t="n">
        <v>0</v>
      </c>
      <c r="L29" s="14"/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 t="s">
        <v>169</v>
      </c>
      <c r="D30" s="16" t="s">
        <v>170</v>
      </c>
      <c r="E30" s="16"/>
      <c r="F30" s="16"/>
      <c r="G30" s="16"/>
      <c r="H30" s="16"/>
      <c r="I30" s="16"/>
      <c r="J30" s="17" t="n">
        <v>98</v>
      </c>
      <c r="K30" s="33" t="n">
        <v>0</v>
      </c>
      <c r="L30" s="14"/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 t="s">
        <v>171</v>
      </c>
      <c r="D31" s="16" t="s">
        <v>172</v>
      </c>
      <c r="E31" s="16"/>
      <c r="F31" s="16"/>
      <c r="G31" s="16"/>
      <c r="H31" s="16"/>
      <c r="I31" s="16"/>
      <c r="J31" s="17" t="n">
        <v>86</v>
      </c>
      <c r="K31" s="14" t="n">
        <v>96</v>
      </c>
      <c r="L31" s="14"/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 t="s">
        <v>173</v>
      </c>
      <c r="D32" s="16" t="s">
        <v>174</v>
      </c>
      <c r="E32" s="16"/>
      <c r="F32" s="16"/>
      <c r="G32" s="16"/>
      <c r="H32" s="16"/>
      <c r="I32" s="16"/>
      <c r="J32" s="17" t="n">
        <v>95</v>
      </c>
      <c r="K32" s="14" t="n">
        <v>96</v>
      </c>
      <c r="L32" s="14"/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 t="s">
        <v>175</v>
      </c>
      <c r="D33" s="16" t="s">
        <v>176</v>
      </c>
      <c r="E33" s="16"/>
      <c r="F33" s="16"/>
      <c r="G33" s="16"/>
      <c r="H33" s="16"/>
      <c r="I33" s="16"/>
      <c r="J33" s="17" t="n">
        <v>100</v>
      </c>
      <c r="K33" s="33" t="n">
        <v>0</v>
      </c>
      <c r="L33" s="14"/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 t="s">
        <v>177</v>
      </c>
      <c r="D34" s="16" t="s">
        <v>178</v>
      </c>
      <c r="E34" s="16"/>
      <c r="F34" s="16"/>
      <c r="G34" s="16"/>
      <c r="H34" s="16"/>
      <c r="I34" s="16"/>
      <c r="J34" s="17" t="n">
        <v>97</v>
      </c>
      <c r="K34" s="14" t="n">
        <v>97</v>
      </c>
      <c r="L34" s="14"/>
      <c r="M34" s="14"/>
      <c r="N34" s="14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 t="s">
        <v>179</v>
      </c>
      <c r="D35" s="16" t="s">
        <v>180</v>
      </c>
      <c r="E35" s="16"/>
      <c r="F35" s="16"/>
      <c r="G35" s="16"/>
      <c r="H35" s="16"/>
      <c r="I35" s="16"/>
      <c r="J35" s="17" t="n">
        <v>100</v>
      </c>
      <c r="K35" s="14" t="n">
        <v>98</v>
      </c>
      <c r="L35" s="14"/>
      <c r="M35" s="14"/>
      <c r="N35" s="14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6"/>
      <c r="E36" s="16"/>
      <c r="F36" s="16"/>
      <c r="G36" s="16"/>
      <c r="H36" s="16"/>
      <c r="I36" s="16"/>
      <c r="J36" s="14"/>
      <c r="K36" s="14"/>
      <c r="L36" s="14"/>
      <c r="M36" s="14"/>
      <c r="N36" s="14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6"/>
      <c r="E37" s="16"/>
      <c r="F37" s="16"/>
      <c r="G37" s="16"/>
      <c r="H37" s="16"/>
      <c r="I37" s="16"/>
      <c r="J37" s="14"/>
      <c r="K37" s="14"/>
      <c r="L37" s="14"/>
      <c r="M37" s="14"/>
      <c r="N37" s="14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6"/>
      <c r="E38" s="16"/>
      <c r="F38" s="16"/>
      <c r="G38" s="16"/>
      <c r="H38" s="16"/>
      <c r="I38" s="16"/>
      <c r="J38" s="14"/>
      <c r="K38" s="14"/>
      <c r="L38" s="14"/>
      <c r="M38" s="14"/>
      <c r="N38" s="14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6"/>
      <c r="E39" s="16"/>
      <c r="F39" s="16"/>
      <c r="G39" s="16"/>
      <c r="H39" s="16"/>
      <c r="I39" s="16"/>
      <c r="J39" s="14"/>
      <c r="K39" s="14"/>
      <c r="L39" s="14"/>
      <c r="M39" s="14"/>
      <c r="N39" s="14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6"/>
      <c r="E40" s="16"/>
      <c r="F40" s="16"/>
      <c r="G40" s="16"/>
      <c r="H40" s="16"/>
      <c r="I40" s="16"/>
      <c r="J40" s="14"/>
      <c r="K40" s="14"/>
      <c r="L40" s="14"/>
      <c r="M40" s="14"/>
      <c r="N40" s="14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6"/>
      <c r="E41" s="16"/>
      <c r="F41" s="16"/>
      <c r="G41" s="16"/>
      <c r="H41" s="16"/>
      <c r="I41" s="16"/>
      <c r="J41" s="14"/>
      <c r="K41" s="14"/>
      <c r="L41" s="14"/>
      <c r="M41" s="14"/>
      <c r="N41" s="14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6"/>
      <c r="E42" s="16"/>
      <c r="F42" s="16"/>
      <c r="G42" s="16"/>
      <c r="H42" s="16"/>
      <c r="I42" s="16"/>
      <c r="J42" s="14"/>
      <c r="K42" s="14"/>
      <c r="L42" s="14"/>
      <c r="M42" s="14"/>
      <c r="N42" s="14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6"/>
      <c r="E43" s="16"/>
      <c r="F43" s="16"/>
      <c r="G43" s="16"/>
      <c r="H43" s="16"/>
      <c r="I43" s="16"/>
      <c r="J43" s="14"/>
      <c r="K43" s="14"/>
      <c r="L43" s="14"/>
      <c r="M43" s="14"/>
      <c r="N43" s="14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6"/>
      <c r="E44" s="16"/>
      <c r="F44" s="16"/>
      <c r="G44" s="16"/>
      <c r="H44" s="16"/>
      <c r="I44" s="16"/>
      <c r="J44" s="14"/>
      <c r="K44" s="14"/>
      <c r="L44" s="14"/>
      <c r="M44" s="14"/>
      <c r="N44" s="14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15"/>
      <c r="D45" s="16"/>
      <c r="E45" s="16"/>
      <c r="F45" s="16"/>
      <c r="G45" s="16"/>
      <c r="H45" s="16"/>
      <c r="I45" s="16"/>
      <c r="J45" s="14"/>
      <c r="K45" s="14"/>
      <c r="L45" s="14"/>
      <c r="M45" s="14"/>
      <c r="N45" s="14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15"/>
      <c r="D46" s="16"/>
      <c r="E46" s="16"/>
      <c r="F46" s="16"/>
      <c r="G46" s="16"/>
      <c r="H46" s="16"/>
      <c r="I46" s="16"/>
      <c r="J46" s="14"/>
      <c r="K46" s="14"/>
      <c r="L46" s="14"/>
      <c r="M46" s="14"/>
      <c r="N46" s="14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15"/>
      <c r="D47" s="16"/>
      <c r="E47" s="16"/>
      <c r="F47" s="16"/>
      <c r="G47" s="16"/>
      <c r="H47" s="16"/>
      <c r="I47" s="16"/>
      <c r="J47" s="14"/>
      <c r="K47" s="14"/>
      <c r="L47" s="14"/>
      <c r="M47" s="14"/>
      <c r="N47" s="14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15"/>
      <c r="D48" s="16"/>
      <c r="E48" s="16"/>
      <c r="F48" s="16"/>
      <c r="G48" s="16"/>
      <c r="H48" s="16"/>
      <c r="I48" s="16"/>
      <c r="J48" s="14"/>
      <c r="K48" s="14"/>
      <c r="L48" s="14"/>
      <c r="M48" s="14"/>
      <c r="N48" s="14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15"/>
      <c r="D49" s="16"/>
      <c r="E49" s="16"/>
      <c r="F49" s="16"/>
      <c r="G49" s="16"/>
      <c r="H49" s="16"/>
      <c r="I49" s="16"/>
      <c r="J49" s="14"/>
      <c r="K49" s="14"/>
      <c r="L49" s="14"/>
      <c r="M49" s="14"/>
      <c r="N49" s="14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22</v>
      </c>
      <c r="K54" s="24" t="n">
        <f aca="false">COUNTIF(K9:K53,"&gt;=70")</f>
        <v>18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COUNTIF(Q9:Q49,"&gt;=70")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5</v>
      </c>
      <c r="K55" s="27" t="n">
        <f aca="false">COUNTIF(K9:K53,"&lt;70")</f>
        <v>9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COUNTIF(Q9:Q49,"&lt;70")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27</v>
      </c>
      <c r="K56" s="27" t="n">
        <f aca="false">COUNT(K9:K53)</f>
        <v>27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COUNT(Q9:Q53)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0.814814814814815</v>
      </c>
      <c r="K57" s="31" t="n">
        <f aca="false">K54/K56</f>
        <v>0.666666666666667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0.185185185185185</v>
      </c>
      <c r="K58" s="30" t="n">
        <f aca="false">K55/K56</f>
        <v>0.333333333333333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T18" activeCellId="0" sqref="T18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8.81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181</v>
      </c>
      <c r="E4" s="6"/>
      <c r="F4" s="6"/>
      <c r="G4" s="6"/>
      <c r="I4" s="1" t="s">
        <v>4</v>
      </c>
      <c r="J4" s="7" t="s">
        <v>182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183</v>
      </c>
      <c r="D9" s="16" t="s">
        <v>184</v>
      </c>
      <c r="E9" s="16"/>
      <c r="F9" s="16"/>
      <c r="G9" s="16"/>
      <c r="H9" s="16"/>
      <c r="I9" s="16"/>
      <c r="J9" s="35" t="n">
        <v>73</v>
      </c>
      <c r="K9" s="36" t="n">
        <v>0</v>
      </c>
      <c r="L9" s="14"/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185</v>
      </c>
      <c r="D10" s="16" t="s">
        <v>186</v>
      </c>
      <c r="E10" s="16"/>
      <c r="F10" s="16"/>
      <c r="G10" s="16"/>
      <c r="H10" s="16"/>
      <c r="I10" s="16"/>
      <c r="J10" s="35" t="n">
        <v>99</v>
      </c>
      <c r="K10" s="37" t="n">
        <v>98</v>
      </c>
      <c r="L10" s="14"/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187</v>
      </c>
      <c r="D11" s="16" t="s">
        <v>188</v>
      </c>
      <c r="E11" s="16"/>
      <c r="F11" s="16"/>
      <c r="G11" s="16"/>
      <c r="H11" s="16"/>
      <c r="I11" s="16"/>
      <c r="J11" s="35" t="n">
        <v>99</v>
      </c>
      <c r="K11" s="37" t="n">
        <v>99</v>
      </c>
      <c r="L11" s="14"/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189</v>
      </c>
      <c r="D12" s="16" t="s">
        <v>190</v>
      </c>
      <c r="E12" s="16"/>
      <c r="F12" s="16"/>
      <c r="G12" s="16"/>
      <c r="H12" s="16"/>
      <c r="I12" s="16"/>
      <c r="J12" s="35" t="n">
        <v>99</v>
      </c>
      <c r="K12" s="37" t="n">
        <v>98</v>
      </c>
      <c r="L12" s="14"/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191</v>
      </c>
      <c r="D13" s="16" t="s">
        <v>192</v>
      </c>
      <c r="E13" s="16"/>
      <c r="F13" s="16"/>
      <c r="G13" s="16"/>
      <c r="H13" s="16"/>
      <c r="I13" s="16"/>
      <c r="J13" s="35" t="n">
        <v>98</v>
      </c>
      <c r="K13" s="36" t="n">
        <v>0</v>
      </c>
      <c r="L13" s="14"/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193</v>
      </c>
      <c r="D14" s="16" t="s">
        <v>194</v>
      </c>
      <c r="E14" s="16"/>
      <c r="F14" s="16"/>
      <c r="G14" s="16"/>
      <c r="H14" s="16"/>
      <c r="I14" s="16"/>
      <c r="J14" s="35" t="n">
        <v>99</v>
      </c>
      <c r="K14" s="37" t="n">
        <v>100</v>
      </c>
      <c r="L14" s="14"/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195</v>
      </c>
      <c r="D15" s="16" t="s">
        <v>196</v>
      </c>
      <c r="E15" s="16"/>
      <c r="F15" s="16"/>
      <c r="G15" s="16"/>
      <c r="H15" s="16"/>
      <c r="I15" s="16"/>
      <c r="J15" s="35" t="n">
        <v>98</v>
      </c>
      <c r="K15" s="37" t="n">
        <v>80</v>
      </c>
      <c r="L15" s="14"/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197</v>
      </c>
      <c r="D16" s="16" t="s">
        <v>198</v>
      </c>
      <c r="E16" s="16"/>
      <c r="F16" s="16"/>
      <c r="G16" s="16"/>
      <c r="H16" s="16"/>
      <c r="I16" s="16"/>
      <c r="J16" s="35" t="n">
        <v>95</v>
      </c>
      <c r="K16" s="36" t="n">
        <v>0</v>
      </c>
      <c r="L16" s="14"/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199</v>
      </c>
      <c r="D17" s="16" t="s">
        <v>200</v>
      </c>
      <c r="E17" s="16"/>
      <c r="F17" s="16"/>
      <c r="G17" s="16"/>
      <c r="H17" s="16"/>
      <c r="I17" s="16"/>
      <c r="J17" s="35" t="n">
        <v>97</v>
      </c>
      <c r="K17" s="37" t="n">
        <v>100</v>
      </c>
      <c r="L17" s="14"/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201</v>
      </c>
      <c r="D18" s="16" t="s">
        <v>202</v>
      </c>
      <c r="E18" s="16"/>
      <c r="F18" s="16"/>
      <c r="G18" s="16"/>
      <c r="H18" s="16"/>
      <c r="I18" s="16"/>
      <c r="J18" s="35" t="n">
        <v>99</v>
      </c>
      <c r="K18" s="37" t="n">
        <v>98</v>
      </c>
      <c r="L18" s="14"/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203</v>
      </c>
      <c r="D19" s="16" t="s">
        <v>204</v>
      </c>
      <c r="E19" s="16"/>
      <c r="F19" s="16"/>
      <c r="G19" s="16"/>
      <c r="H19" s="16"/>
      <c r="I19" s="16"/>
      <c r="J19" s="35" t="n">
        <v>100</v>
      </c>
      <c r="K19" s="37" t="n">
        <v>100</v>
      </c>
      <c r="L19" s="14"/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205</v>
      </c>
      <c r="D20" s="16" t="s">
        <v>206</v>
      </c>
      <c r="E20" s="16"/>
      <c r="F20" s="16"/>
      <c r="G20" s="16"/>
      <c r="H20" s="16"/>
      <c r="I20" s="16"/>
      <c r="J20" s="35" t="n">
        <v>97</v>
      </c>
      <c r="K20" s="37" t="n">
        <v>80</v>
      </c>
      <c r="L20" s="14"/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207</v>
      </c>
      <c r="D21" s="16" t="s">
        <v>208</v>
      </c>
      <c r="E21" s="16"/>
      <c r="F21" s="16"/>
      <c r="G21" s="16"/>
      <c r="H21" s="16"/>
      <c r="I21" s="16"/>
      <c r="J21" s="35" t="n">
        <v>99</v>
      </c>
      <c r="K21" s="37" t="n">
        <v>99</v>
      </c>
      <c r="L21" s="14"/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209</v>
      </c>
      <c r="D22" s="16" t="s">
        <v>210</v>
      </c>
      <c r="E22" s="16"/>
      <c r="F22" s="16"/>
      <c r="G22" s="16"/>
      <c r="H22" s="16"/>
      <c r="I22" s="16"/>
      <c r="J22" s="38" t="n">
        <v>0</v>
      </c>
      <c r="K22" s="37" t="n">
        <v>97</v>
      </c>
      <c r="L22" s="14"/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211</v>
      </c>
      <c r="D23" s="16" t="s">
        <v>212</v>
      </c>
      <c r="E23" s="16"/>
      <c r="F23" s="16"/>
      <c r="G23" s="16"/>
      <c r="H23" s="16"/>
      <c r="I23" s="16"/>
      <c r="J23" s="35" t="n">
        <v>99</v>
      </c>
      <c r="K23" s="37" t="n">
        <v>99</v>
      </c>
      <c r="L23" s="14"/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213</v>
      </c>
      <c r="D24" s="16" t="s">
        <v>214</v>
      </c>
      <c r="E24" s="16"/>
      <c r="F24" s="16"/>
      <c r="G24" s="16"/>
      <c r="H24" s="16"/>
      <c r="I24" s="16"/>
      <c r="J24" s="35" t="n">
        <v>96</v>
      </c>
      <c r="K24" s="37" t="n">
        <v>99</v>
      </c>
      <c r="L24" s="14"/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215</v>
      </c>
      <c r="D25" s="16" t="s">
        <v>216</v>
      </c>
      <c r="E25" s="16"/>
      <c r="F25" s="16"/>
      <c r="G25" s="16"/>
      <c r="H25" s="16"/>
      <c r="I25" s="16"/>
      <c r="J25" s="35" t="n">
        <v>98</v>
      </c>
      <c r="K25" s="37" t="n">
        <v>98</v>
      </c>
      <c r="L25" s="14"/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/>
      <c r="D26" s="16"/>
      <c r="E26" s="16"/>
      <c r="F26" s="16"/>
      <c r="G26" s="16"/>
      <c r="H26" s="16"/>
      <c r="I26" s="16"/>
      <c r="J26" s="35"/>
      <c r="K26" s="37"/>
      <c r="L26" s="14"/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/>
      <c r="D27" s="16"/>
      <c r="E27" s="16"/>
      <c r="F27" s="16"/>
      <c r="G27" s="16"/>
      <c r="H27" s="16"/>
      <c r="I27" s="16"/>
      <c r="J27" s="35"/>
      <c r="K27" s="37"/>
      <c r="L27" s="14"/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/>
      <c r="D28" s="16"/>
      <c r="E28" s="16"/>
      <c r="F28" s="16"/>
      <c r="G28" s="16"/>
      <c r="H28" s="16"/>
      <c r="I28" s="16"/>
      <c r="J28" s="35"/>
      <c r="K28" s="37"/>
      <c r="L28" s="14"/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/>
      <c r="D29" s="16"/>
      <c r="E29" s="16"/>
      <c r="F29" s="16"/>
      <c r="G29" s="16"/>
      <c r="H29" s="16"/>
      <c r="I29" s="16"/>
      <c r="J29" s="35"/>
      <c r="K29" s="37"/>
      <c r="L29" s="14"/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/>
      <c r="D30" s="16"/>
      <c r="E30" s="16"/>
      <c r="F30" s="16"/>
      <c r="G30" s="16"/>
      <c r="H30" s="16"/>
      <c r="I30" s="16"/>
      <c r="J30" s="35"/>
      <c r="K30" s="37"/>
      <c r="L30" s="14"/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/>
      <c r="D31" s="16"/>
      <c r="E31" s="16"/>
      <c r="F31" s="16"/>
      <c r="G31" s="16"/>
      <c r="H31" s="16"/>
      <c r="I31" s="16"/>
      <c r="J31" s="35"/>
      <c r="K31" s="37"/>
      <c r="L31" s="14"/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/>
      <c r="D32" s="16"/>
      <c r="E32" s="16"/>
      <c r="F32" s="16"/>
      <c r="G32" s="16"/>
      <c r="H32" s="16"/>
      <c r="I32" s="16"/>
      <c r="J32" s="35"/>
      <c r="K32" s="37"/>
      <c r="L32" s="14"/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/>
      <c r="D33" s="16"/>
      <c r="E33" s="16"/>
      <c r="F33" s="16"/>
      <c r="G33" s="16"/>
      <c r="H33" s="16"/>
      <c r="I33" s="16"/>
      <c r="J33" s="35"/>
      <c r="K33" s="37"/>
      <c r="L33" s="14"/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/>
      <c r="D34" s="16"/>
      <c r="E34" s="16"/>
      <c r="F34" s="16"/>
      <c r="G34" s="16"/>
      <c r="H34" s="16"/>
      <c r="I34" s="16"/>
      <c r="J34" s="35"/>
      <c r="K34" s="37"/>
      <c r="L34" s="14"/>
      <c r="M34" s="14"/>
      <c r="N34" s="14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/>
      <c r="D35" s="16"/>
      <c r="E35" s="16"/>
      <c r="F35" s="16"/>
      <c r="G35" s="16"/>
      <c r="H35" s="16"/>
      <c r="I35" s="16"/>
      <c r="J35" s="35"/>
      <c r="K35" s="37"/>
      <c r="L35" s="14"/>
      <c r="M35" s="14"/>
      <c r="N35" s="14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6"/>
      <c r="E36" s="16"/>
      <c r="F36" s="16"/>
      <c r="G36" s="16"/>
      <c r="H36" s="16"/>
      <c r="I36" s="16"/>
      <c r="J36" s="35"/>
      <c r="K36" s="37"/>
      <c r="L36" s="14"/>
      <c r="M36" s="14"/>
      <c r="N36" s="14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16</v>
      </c>
      <c r="K54" s="24" t="n">
        <f aca="false">COUNTIF(K9:K53,"&gt;=70")</f>
        <v>14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COUNTIF(Q9:Q48,"&gt;=70")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1</v>
      </c>
      <c r="K55" s="27" t="n">
        <f aca="false">COUNTIF(K9:K53,"&lt;70")</f>
        <v>3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COUNTIF(Q9:Q53,"&lt;70")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17</v>
      </c>
      <c r="K56" s="27" t="n">
        <f aca="false">COUNT(K9:K53)</f>
        <v>17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COUNT(Q9:Q53)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0.941176470588235</v>
      </c>
      <c r="K57" s="31" t="n">
        <f aca="false">K54/K56</f>
        <v>0.823529411764706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0.0588235294117647</v>
      </c>
      <c r="K58" s="30" t="n">
        <f aca="false">K55/K56</f>
        <v>0.176470588235294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7990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2025-10-22T12:56:30Z</dcterms:modified>
  <cp:revision>181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