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2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<sst xmlns="http://schemas.openxmlformats.org/spreadsheetml/2006/main" count="134" uniqueCount="43">
  <si>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1er. Reporte Parcial del Semestre de Docencia
Rev. SEPTIEMBRE 2025</t>
    </r>
  </si>
  <si>
    <t>SUBDIRECCIÓN ACADÉMICA</t>
  </si>
  <si>
    <t>DEPARTAMENTO DE</t>
  </si>
  <si>
    <t>CIENCIAS BÁSICAS</t>
  </si>
  <si>
    <t>Reporte No.</t>
  </si>
  <si>
    <t>1°</t>
  </si>
  <si>
    <t>Grupos Atendidos:</t>
  </si>
  <si>
    <t>Asig. dif.</t>
  </si>
  <si>
    <t>Periodo Escolar:</t>
  </si>
  <si>
    <t>Ago - Dic 25</t>
  </si>
  <si>
    <t>PROFESOR (A):</t>
  </si>
  <si>
    <t>GREGORIO CRUZ PASCUAL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</si>
  <si>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</si>
  <si>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</si>
  <si>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</si>
  <si>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</si>
  <si>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</si>
  <si>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</si>
  <si>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</si>
  <si>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</si>
  <si>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</si>
  <si>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</si>
  <si>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</si>
  <si>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</si>
  <si>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</si>
  <si>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</si>
  <si>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</si>
  <si>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DESARROLLO SUSTENTABLE</t>
  </si>
  <si>
    <t>IEME</t>
  </si>
  <si>
    <t>ALGEBRA LINEAL</t>
  </si>
  <si>
    <t>II</t>
  </si>
  <si>
    <t>IGEM</t>
  </si>
  <si>
    <t>TALLER DE ÉTICA</t>
  </si>
  <si>
    <t>FUNDAMENTOS DE FÍSICA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</si>
  <si>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</si>
  <si>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</si>
  <si>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</si>
  <si>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2do. Reporte Parcial del Semestre de Docencia
Rev. Junio 2025</t>
    </r>
  </si>
  <si>
    <t>DIVISIÓN DE INGENIERÍA</t>
  </si>
  <si>
    <t>2°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</si>
  <si>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3er. Reporte Parcial del Semestre de Docencia
Rev. Junio 2025</t>
    </r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</si>
  <si>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Reporte Final del Semestre de Docencia
Rev. Junio 2025</t>
    </r>
  </si>
  <si>
    <t>Final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</si>
</sst>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%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0070C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theme="0"/>
      <name val="Arial"/>
      <charset val="134"/>
    </font>
    <font>
      <sz val="10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9" fontId="1" fillId="0" borderId="6" xfId="3" applyFont="1" applyBorder="1" applyAlignment="1">
      <alignment horizontal="center" vertical="center" wrapText="1"/>
    </xf>
    <xf numFmtId="9" fontId="1" fillId="0" borderId="11" xfId="3" applyFont="1" applyBorder="1" applyAlignment="1">
      <alignment horizontal="center" vertical="center" wrapText="1"/>
    </xf>
    <xf numFmtId="178" fontId="7" fillId="2" borderId="9" xfId="3" applyNumberFormat="1" applyFont="1" applyFill="1" applyBorder="1" applyAlignment="1">
      <alignment horizontal="center" vertical="center"/>
    </xf>
    <xf numFmtId="9" fontId="7" fillId="2" borderId="12" xfId="3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9" fontId="1" fillId="0" borderId="6" xfId="3" applyNumberFormat="1" applyFont="1" applyBorder="1" applyAlignment="1">
      <alignment horizontal="center" vertical="center" wrapText="1"/>
    </xf>
    <xf numFmtId="9" fontId="1" fillId="0" borderId="11" xfId="3" applyNumberFormat="1" applyFont="1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6390"/>
          <a:ext cx="1351280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7340"/>
          <a:ext cx="1351280" cy="719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9240"/>
          <a:ext cx="1351280" cy="719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8130"/>
          <a:ext cx="1351280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2">
    <pageSetUpPr fitToPage="1"/>
  </sheetPr>
  <dimension ref="A1:P30"/>
  <sheetViews>
    <sheetView tabSelected="1" view="pageBreakPreview" zoomScalePageLayoutView="70" zoomScaleNormal="100" topLeftCell="A3" workbookViewId="0">
      <selection activeCell="B3" sqref="B3"/>
    </sheetView>
  </sheetViews>
  <sheetFormatPr defaultColWidth="11.4285714285714" defaultRowHeight="12.75"/>
  <cols>
    <col min="1" max="1" width="1.71428571428571" style="2" customWidth="1"/>
    <col min="2" max="2" width="38.5714285714286" style="2" customWidth="1"/>
    <col min="3" max="3" width="4.71428571428571" style="2" customWidth="1"/>
    <col min="4" max="4" width="5.57142857142857" style="2" customWidth="1"/>
    <col min="5" max="5" width="21.8571428571429" style="2" customWidth="1"/>
    <col min="6" max="6" width="9.42857142857143" style="2" customWidth="1"/>
    <col min="7" max="13" width="7.57142857142857" style="2" customWidth="1"/>
    <col min="14" max="15" width="11.4285714285714" style="2"/>
    <col min="16" max="16" width="1.71428571428571" style="2" customWidth="1"/>
    <col min="17" max="16384" width="11.4285714285714" style="2"/>
  </cols>
  <sheetData>
    <row r="1" ht="9.95" customHeight="1" spans="1:16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88.5" customHeight="1" spans="1:16">
      <c r="A2" s="3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"/>
    </row>
    <row r="3" spans="1:16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7"/>
    </row>
    <row r="4" spans="1:16">
      <c r="A4" s="7"/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/>
    </row>
    <row r="5" spans="1:16">
      <c r="A5" s="7"/>
      <c r="B5" s="9" t="s">
        <v>2</v>
      </c>
      <c r="C5" s="9"/>
      <c r="D5" s="9"/>
      <c r="E5" s="9"/>
      <c r="F5" s="10" t="s">
        <v>3</v>
      </c>
      <c r="G5" s="10"/>
      <c r="H5" s="10"/>
      <c r="I5" s="10"/>
      <c r="J5" s="28"/>
      <c r="K5" s="28"/>
      <c r="L5" s="28"/>
      <c r="M5" s="28"/>
      <c r="N5" s="28"/>
      <c r="O5" s="28"/>
      <c r="P5" s="7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P6" s="7"/>
    </row>
    <row r="7" spans="1:16">
      <c r="A7" s="7"/>
      <c r="B7" s="11" t="s">
        <v>4</v>
      </c>
      <c r="C7" s="12" t="s">
        <v>5</v>
      </c>
      <c r="D7" s="12"/>
      <c r="E7" s="13" t="s">
        <v>6</v>
      </c>
      <c r="F7" s="14">
        <v>3</v>
      </c>
      <c r="H7" s="11" t="s">
        <v>7</v>
      </c>
      <c r="I7" s="14">
        <v>4</v>
      </c>
      <c r="J7" s="11" t="s">
        <v>8</v>
      </c>
      <c r="K7" s="11"/>
      <c r="L7" s="11"/>
      <c r="M7" s="12" t="s">
        <v>9</v>
      </c>
      <c r="N7" s="12"/>
      <c r="O7" s="12"/>
      <c r="P7" s="7"/>
    </row>
    <row r="8" spans="1:16">
      <c r="A8" s="7"/>
      <c r="P8" s="7"/>
    </row>
    <row r="9" spans="1:16">
      <c r="A9" s="7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7"/>
    </row>
    <row r="10" ht="13.5" spans="1:16">
      <c r="A10" s="7"/>
      <c r="C10" s="15"/>
      <c r="D10" s="15"/>
      <c r="F10" s="15"/>
      <c r="G10" s="15"/>
      <c r="H10" s="15"/>
      <c r="I10" s="15"/>
      <c r="J10" s="15"/>
      <c r="K10" s="15"/>
      <c r="L10" s="15"/>
      <c r="P10" s="7"/>
    </row>
    <row r="11" spans="1:16">
      <c r="A11" s="7"/>
      <c r="B11" s="16" t="s">
        <v>12</v>
      </c>
      <c r="C11" s="17" t="s">
        <v>13</v>
      </c>
      <c r="D11" s="17" t="s">
        <v>14</v>
      </c>
      <c r="E11" s="18" t="s">
        <v>15</v>
      </c>
      <c r="F11" s="18" t="s">
        <v>16</v>
      </c>
      <c r="G11" s="18" t="s">
        <v>17</v>
      </c>
      <c r="H11" s="18"/>
      <c r="I11" s="18" t="s">
        <v>18</v>
      </c>
      <c r="J11" s="18" t="s">
        <v>19</v>
      </c>
      <c r="K11" s="18" t="s">
        <v>20</v>
      </c>
      <c r="L11" s="18" t="s">
        <v>21</v>
      </c>
      <c r="M11" s="18" t="s">
        <v>22</v>
      </c>
      <c r="N11" s="18" t="s">
        <v>23</v>
      </c>
      <c r="O11" s="29" t="s">
        <v>24</v>
      </c>
      <c r="P11" s="7"/>
    </row>
    <row r="12" spans="1:16">
      <c r="A12" s="7"/>
      <c r="B12" s="19"/>
      <c r="C12" s="20"/>
      <c r="D12" s="20"/>
      <c r="E12" s="21"/>
      <c r="F12" s="21"/>
      <c r="G12" s="20" t="s">
        <v>25</v>
      </c>
      <c r="H12" s="20" t="s">
        <v>26</v>
      </c>
      <c r="I12" s="21"/>
      <c r="J12" s="21"/>
      <c r="K12" s="21"/>
      <c r="L12" s="21"/>
      <c r="M12" s="21"/>
      <c r="N12" s="21"/>
      <c r="O12" s="30"/>
      <c r="P12" s="7"/>
    </row>
    <row r="13" s="1" customFormat="1" spans="1:16">
      <c r="A13" s="22"/>
      <c r="B13" s="35" t="s">
        <v>27</v>
      </c>
      <c r="C13" s="24" t="s">
        <v>5</v>
      </c>
      <c r="D13" s="24" t="s">
        <v>24</v>
      </c>
      <c r="E13" s="24" t="s">
        <v>28</v>
      </c>
      <c r="F13" s="24">
        <v>18</v>
      </c>
      <c r="G13" s="24">
        <v>16</v>
      </c>
      <c r="H13" s="24">
        <v>0</v>
      </c>
      <c r="I13" s="36">
        <v>0</v>
      </c>
      <c r="J13" s="24">
        <f t="shared" ref="J13:J27" si="0">(F13-SUM(G13:H13))-L13</f>
        <v>2</v>
      </c>
      <c r="K13" s="36">
        <v>0</v>
      </c>
      <c r="L13" s="24"/>
      <c r="M13" s="31">
        <f>L13/F13</f>
        <v>0</v>
      </c>
      <c r="N13" s="24">
        <v>80</v>
      </c>
      <c r="O13" s="37">
        <v>0.89</v>
      </c>
      <c r="P13" s="22"/>
    </row>
    <row r="14" s="1" customFormat="1" spans="1:16">
      <c r="A14" s="22"/>
      <c r="B14" s="35" t="s">
        <v>29</v>
      </c>
      <c r="C14" s="24" t="s">
        <v>5</v>
      </c>
      <c r="D14" s="24" t="s">
        <v>30</v>
      </c>
      <c r="E14" s="24" t="s">
        <v>31</v>
      </c>
      <c r="F14" s="24">
        <v>17</v>
      </c>
      <c r="G14" s="24">
        <v>17</v>
      </c>
      <c r="H14" s="24">
        <v>0</v>
      </c>
      <c r="I14" s="36">
        <v>0</v>
      </c>
      <c r="J14" s="24">
        <f t="shared" si="0"/>
        <v>0</v>
      </c>
      <c r="K14" s="31">
        <f>J14/F14</f>
        <v>0</v>
      </c>
      <c r="L14" s="24"/>
      <c r="M14" s="31">
        <f>L14/F14</f>
        <v>0</v>
      </c>
      <c r="N14" s="24">
        <v>78.5</v>
      </c>
      <c r="O14" s="37">
        <v>1</v>
      </c>
      <c r="P14" s="22"/>
    </row>
    <row r="15" s="1" customFormat="1" spans="1:16">
      <c r="A15" s="22"/>
      <c r="B15" s="35" t="s">
        <v>32</v>
      </c>
      <c r="C15" s="24" t="s">
        <v>5</v>
      </c>
      <c r="D15" s="24" t="s">
        <v>24</v>
      </c>
      <c r="E15" s="24" t="s">
        <v>28</v>
      </c>
      <c r="F15" s="24">
        <v>18</v>
      </c>
      <c r="G15" s="24">
        <v>16</v>
      </c>
      <c r="H15" s="24">
        <v>0</v>
      </c>
      <c r="I15" s="36">
        <v>0</v>
      </c>
      <c r="J15" s="24">
        <f>(F15-SUM(G15:H15))-L15</f>
        <v>2</v>
      </c>
      <c r="K15" s="36">
        <v>0</v>
      </c>
      <c r="L15" s="24"/>
      <c r="M15" s="31">
        <f>L15/F15</f>
        <v>0</v>
      </c>
      <c r="N15" s="24">
        <v>80</v>
      </c>
      <c r="O15" s="37">
        <v>0.89</v>
      </c>
      <c r="P15" s="22"/>
    </row>
    <row r="16" s="1" customFormat="1" spans="1:16">
      <c r="A16" s="22"/>
      <c r="B16" s="35" t="s">
        <v>33</v>
      </c>
      <c r="C16" s="24" t="s">
        <v>5</v>
      </c>
      <c r="D16" s="24" t="s">
        <v>24</v>
      </c>
      <c r="E16" s="24" t="s">
        <v>31</v>
      </c>
      <c r="F16" s="24">
        <v>37</v>
      </c>
      <c r="G16" s="24">
        <v>37</v>
      </c>
      <c r="H16" s="24">
        <v>0</v>
      </c>
      <c r="I16" s="36">
        <v>0</v>
      </c>
      <c r="J16" s="24">
        <f>(F16-SUM(G16:H16))-L16</f>
        <v>0</v>
      </c>
      <c r="K16" s="31">
        <f>J16/F16</f>
        <v>0</v>
      </c>
      <c r="L16" s="24"/>
      <c r="M16" s="31">
        <f>L16/F16</f>
        <v>0</v>
      </c>
      <c r="N16" s="24">
        <v>87.5</v>
      </c>
      <c r="O16" s="37">
        <v>1</v>
      </c>
      <c r="P16" s="22"/>
    </row>
    <row r="17" s="1" customFormat="1" spans="1:16">
      <c r="A17" s="22"/>
      <c r="B17" s="35"/>
      <c r="C17" s="24"/>
      <c r="D17" s="24"/>
      <c r="E17" s="24"/>
      <c r="F17" s="24"/>
      <c r="G17" s="24"/>
      <c r="H17" s="24"/>
      <c r="I17" s="31"/>
      <c r="J17" s="24"/>
      <c r="K17" s="31"/>
      <c r="L17" s="24"/>
      <c r="M17" s="31"/>
      <c r="N17" s="24"/>
      <c r="O17" s="32"/>
      <c r="P17" s="22"/>
    </row>
    <row r="18" s="1" customFormat="1" spans="1:16">
      <c r="A18" s="22"/>
      <c r="B18" s="35"/>
      <c r="C18" s="24"/>
      <c r="D18" s="24"/>
      <c r="E18" s="24"/>
      <c r="F18" s="24"/>
      <c r="G18" s="24"/>
      <c r="H18" s="24"/>
      <c r="I18" s="31"/>
      <c r="J18" s="24"/>
      <c r="K18" s="31"/>
      <c r="L18" s="24"/>
      <c r="M18" s="31"/>
      <c r="N18" s="24"/>
      <c r="O18" s="32"/>
      <c r="P18" s="22"/>
    </row>
    <row r="19" s="1" customFormat="1" spans="1:16">
      <c r="A19" s="22"/>
      <c r="B19" s="35"/>
      <c r="C19" s="24"/>
      <c r="D19" s="24"/>
      <c r="E19" s="24"/>
      <c r="F19" s="24"/>
      <c r="G19" s="24"/>
      <c r="H19" s="24"/>
      <c r="I19" s="31"/>
      <c r="J19" s="24"/>
      <c r="K19" s="31"/>
      <c r="L19" s="24"/>
      <c r="M19" s="31"/>
      <c r="N19" s="24"/>
      <c r="O19" s="32"/>
      <c r="P19" s="22"/>
    </row>
    <row r="20" s="1" customFormat="1" spans="1:16">
      <c r="A20" s="22"/>
      <c r="B20" s="35"/>
      <c r="C20" s="24"/>
      <c r="D20" s="24"/>
      <c r="E20" s="24"/>
      <c r="F20" s="24"/>
      <c r="G20" s="24"/>
      <c r="H20" s="24"/>
      <c r="I20" s="31"/>
      <c r="J20" s="24"/>
      <c r="K20" s="31"/>
      <c r="L20" s="24"/>
      <c r="M20" s="31"/>
      <c r="N20" s="24"/>
      <c r="O20" s="32"/>
      <c r="P20" s="22"/>
    </row>
    <row r="21" s="1" customFormat="1" spans="1:16">
      <c r="A21" s="22"/>
      <c r="B21" s="35"/>
      <c r="C21" s="24"/>
      <c r="D21" s="24"/>
      <c r="E21" s="24"/>
      <c r="F21" s="24"/>
      <c r="G21" s="24"/>
      <c r="H21" s="24"/>
      <c r="I21" s="31"/>
      <c r="J21" s="24"/>
      <c r="K21" s="31"/>
      <c r="L21" s="24"/>
      <c r="M21" s="31"/>
      <c r="N21" s="24"/>
      <c r="O21" s="32"/>
      <c r="P21" s="22"/>
    </row>
    <row r="22" s="1" customFormat="1" spans="1:16">
      <c r="A22" s="22"/>
      <c r="B22" s="35"/>
      <c r="C22" s="24"/>
      <c r="D22" s="24"/>
      <c r="E22" s="24"/>
      <c r="F22" s="24"/>
      <c r="G22" s="24"/>
      <c r="H22" s="24"/>
      <c r="I22" s="31"/>
      <c r="J22" s="24"/>
      <c r="K22" s="31"/>
      <c r="L22" s="24"/>
      <c r="M22" s="31"/>
      <c r="N22" s="24"/>
      <c r="O22" s="32"/>
      <c r="P22" s="22"/>
    </row>
    <row r="23" s="1" customFormat="1" spans="1:16">
      <c r="A23" s="22"/>
      <c r="B23" s="35"/>
      <c r="C23" s="24"/>
      <c r="D23" s="24"/>
      <c r="E23" s="24"/>
      <c r="F23" s="24"/>
      <c r="G23" s="24"/>
      <c r="H23" s="24"/>
      <c r="I23" s="31"/>
      <c r="J23" s="24"/>
      <c r="K23" s="31"/>
      <c r="L23" s="24"/>
      <c r="M23" s="31"/>
      <c r="N23" s="24"/>
      <c r="O23" s="32"/>
      <c r="P23" s="22"/>
    </row>
    <row r="24" s="1" customFormat="1" spans="1:16">
      <c r="A24" s="22"/>
      <c r="B24" s="35"/>
      <c r="C24" s="24"/>
      <c r="D24" s="24"/>
      <c r="E24" s="24"/>
      <c r="F24" s="24"/>
      <c r="G24" s="24"/>
      <c r="H24" s="24"/>
      <c r="I24" s="31"/>
      <c r="J24" s="24"/>
      <c r="K24" s="31"/>
      <c r="L24" s="24"/>
      <c r="M24" s="31"/>
      <c r="N24" s="24"/>
      <c r="O24" s="32"/>
      <c r="P24" s="22"/>
    </row>
    <row r="25" s="1" customFormat="1" spans="1:16">
      <c r="A25" s="22"/>
      <c r="B25" s="35"/>
      <c r="C25" s="24"/>
      <c r="D25" s="24"/>
      <c r="E25" s="24"/>
      <c r="F25" s="24"/>
      <c r="G25" s="24"/>
      <c r="H25" s="24"/>
      <c r="I25" s="31"/>
      <c r="J25" s="24"/>
      <c r="K25" s="31"/>
      <c r="L25" s="24"/>
      <c r="M25" s="31"/>
      <c r="N25" s="24"/>
      <c r="O25" s="32"/>
      <c r="P25" s="22"/>
    </row>
    <row r="26" s="1" customFormat="1" ht="16.5" customHeight="1" spans="1:16">
      <c r="A26" s="22"/>
      <c r="B26" s="35"/>
      <c r="C26" s="24"/>
      <c r="D26" s="24"/>
      <c r="E26" s="24"/>
      <c r="F26" s="24"/>
      <c r="G26" s="24"/>
      <c r="H26" s="24"/>
      <c r="I26" s="31"/>
      <c r="J26" s="24"/>
      <c r="K26" s="31"/>
      <c r="L26" s="24"/>
      <c r="M26" s="31"/>
      <c r="N26" s="24"/>
      <c r="O26" s="32"/>
      <c r="P26" s="22"/>
    </row>
    <row r="27" ht="13.5" spans="1:16">
      <c r="A27" s="7"/>
      <c r="B27" s="25" t="s">
        <v>34</v>
      </c>
      <c r="C27" s="26" t="s">
        <v>35</v>
      </c>
      <c r="D27" s="26" t="s">
        <v>35</v>
      </c>
      <c r="E27" s="26" t="s">
        <v>35</v>
      </c>
      <c r="F27" s="26">
        <f>SUM(F13:F26)</f>
        <v>90</v>
      </c>
      <c r="G27" s="26">
        <f>SUM(G13:G26)</f>
        <v>86</v>
      </c>
      <c r="H27" s="26">
        <f>SUM(H13:H26)</f>
        <v>0</v>
      </c>
      <c r="I27" s="33">
        <f>SUM(G27:H27)/F27</f>
        <v>0.955555555555556</v>
      </c>
      <c r="J27" s="26">
        <f t="shared" si="0"/>
        <v>4</v>
      </c>
      <c r="K27" s="33">
        <f>J27/F27</f>
        <v>0.0444444444444444</v>
      </c>
      <c r="L27" s="26">
        <f>SUM(L13:L26)</f>
        <v>0</v>
      </c>
      <c r="M27" s="33">
        <f>L27/F27</f>
        <v>0</v>
      </c>
      <c r="N27" s="26">
        <f>AVERAGE(N13:N26)</f>
        <v>81.5</v>
      </c>
      <c r="O27" s="34">
        <f>AVERAGE(O13:O26)</f>
        <v>0.945</v>
      </c>
      <c r="P27" s="7"/>
    </row>
    <row r="28" spans="1:16">
      <c r="A28" s="7"/>
      <c r="P28" s="7"/>
    </row>
    <row r="29" ht="120" customHeight="1" spans="1:16">
      <c r="A29" s="7"/>
      <c r="B29" s="27" t="s">
        <v>36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31496062992126" right="0.31496062992126" top="0.354330708661417" bottom="0.669291338582677" header="0.31496062992126" footer="0.31496062992126"/>
  <pageSetup paperSize="1" scale="81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3">
    <pageSetUpPr fitToPage="1"/>
  </sheetPr>
  <dimension ref="A1:P30"/>
  <sheetViews>
    <sheetView view="pageBreakPreview" zoomScalePageLayoutView="70" zoomScaleNormal="100" topLeftCell="A2" workbookViewId="0">
      <selection activeCell="A4" sqref="$A4:$XFD4"/>
    </sheetView>
  </sheetViews>
  <sheetFormatPr defaultColWidth="11.4285714285714" defaultRowHeight="12.75"/>
  <cols>
    <col min="1" max="1" width="1.71428571428571" style="2" customWidth="1"/>
    <col min="2" max="2" width="38.5714285714286" style="2" customWidth="1"/>
    <col min="3" max="3" width="4.71428571428571" style="2" customWidth="1"/>
    <col min="4" max="4" width="5.57142857142857" style="2" customWidth="1"/>
    <col min="5" max="5" width="21.8571428571429" style="2" customWidth="1"/>
    <col min="6" max="6" width="9.42857142857143" style="2" customWidth="1"/>
    <col min="7" max="13" width="7.57142857142857" style="2" customWidth="1"/>
    <col min="14" max="15" width="11.4285714285714" style="2"/>
    <col min="16" max="16" width="1.71428571428571" style="2" customWidth="1"/>
    <col min="17" max="16384" width="11.4285714285714" style="2"/>
  </cols>
  <sheetData>
    <row r="1" ht="9.95" customHeight="1" spans="1:16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82.5" customHeight="1" spans="1:16">
      <c r="A2" s="3"/>
      <c r="B2" s="5" t="s">
        <v>37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"/>
    </row>
    <row r="3" spans="1:16">
      <c r="A3" s="7"/>
      <c r="B3" s="8"/>
      <c r="C3" s="8"/>
      <c r="D3" s="8"/>
      <c r="F3" s="8"/>
      <c r="G3" s="8"/>
      <c r="H3" s="8"/>
      <c r="I3" s="8"/>
      <c r="J3" s="8"/>
      <c r="K3" s="8"/>
      <c r="L3" s="8"/>
      <c r="P3" s="7"/>
    </row>
    <row r="4" spans="1:16">
      <c r="A4" s="7"/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/>
    </row>
    <row r="5" spans="1:16">
      <c r="A5" s="7"/>
      <c r="B5" s="9" t="s">
        <v>38</v>
      </c>
      <c r="C5" s="9"/>
      <c r="D5" s="9"/>
      <c r="E5" s="9"/>
      <c r="F5" s="10" t="str">
        <f>'1'!F5</f>
        <v>CIENCIAS BÁSICAS</v>
      </c>
      <c r="G5" s="10"/>
      <c r="H5" s="10"/>
      <c r="I5" s="10"/>
      <c r="J5" s="28"/>
      <c r="K5" s="28"/>
      <c r="L5" s="28"/>
      <c r="M5" s="28"/>
      <c r="N5" s="28"/>
      <c r="O5" s="28"/>
      <c r="P5" s="7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P6" s="7"/>
    </row>
    <row r="7" spans="1:16">
      <c r="A7" s="7"/>
      <c r="B7" s="11" t="s">
        <v>4</v>
      </c>
      <c r="C7" s="12" t="s">
        <v>39</v>
      </c>
      <c r="D7" s="12"/>
      <c r="E7" s="13" t="s">
        <v>6</v>
      </c>
      <c r="F7" s="14">
        <f>'1'!F7</f>
        <v>3</v>
      </c>
      <c r="H7" s="11" t="s">
        <v>7</v>
      </c>
      <c r="I7" s="14">
        <f>'1'!I7</f>
        <v>4</v>
      </c>
      <c r="J7" s="11" t="s">
        <v>8</v>
      </c>
      <c r="K7" s="11"/>
      <c r="L7" s="11"/>
      <c r="M7" s="12" t="str">
        <f>'1'!M7</f>
        <v>Ago - Dic 25</v>
      </c>
      <c r="N7" s="12"/>
      <c r="O7" s="12"/>
      <c r="P7" s="7"/>
    </row>
    <row r="8" spans="1:16">
      <c r="A8" s="7"/>
      <c r="P8" s="7"/>
    </row>
    <row r="9" spans="1:16">
      <c r="A9" s="7"/>
      <c r="B9" s="11" t="s">
        <v>10</v>
      </c>
      <c r="C9" s="12" t="str">
        <f>'1'!C9</f>
        <v>GREGORIO CRUZ PASCUAL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7"/>
    </row>
    <row r="10" ht="13.5" spans="1:16">
      <c r="A10" s="7"/>
      <c r="C10" s="15"/>
      <c r="D10" s="15"/>
      <c r="F10" s="15"/>
      <c r="G10" s="15"/>
      <c r="H10" s="15"/>
      <c r="I10" s="15"/>
      <c r="J10" s="15"/>
      <c r="K10" s="15"/>
      <c r="L10" s="15"/>
      <c r="P10" s="7"/>
    </row>
    <row r="11" spans="1:16">
      <c r="A11" s="7"/>
      <c r="B11" s="16" t="s">
        <v>12</v>
      </c>
      <c r="C11" s="17" t="s">
        <v>13</v>
      </c>
      <c r="D11" s="17" t="s">
        <v>14</v>
      </c>
      <c r="E11" s="18" t="s">
        <v>15</v>
      </c>
      <c r="F11" s="18" t="s">
        <v>16</v>
      </c>
      <c r="G11" s="18" t="s">
        <v>17</v>
      </c>
      <c r="H11" s="18"/>
      <c r="I11" s="18" t="s">
        <v>18</v>
      </c>
      <c r="J11" s="18" t="s">
        <v>19</v>
      </c>
      <c r="K11" s="18" t="s">
        <v>20</v>
      </c>
      <c r="L11" s="18" t="s">
        <v>21</v>
      </c>
      <c r="M11" s="18" t="s">
        <v>22</v>
      </c>
      <c r="N11" s="18" t="s">
        <v>23</v>
      </c>
      <c r="O11" s="29" t="s">
        <v>24</v>
      </c>
      <c r="P11" s="7"/>
    </row>
    <row r="12" spans="1:16">
      <c r="A12" s="7"/>
      <c r="B12" s="19"/>
      <c r="C12" s="20"/>
      <c r="D12" s="20"/>
      <c r="E12" s="21"/>
      <c r="F12" s="21"/>
      <c r="G12" s="20" t="s">
        <v>25</v>
      </c>
      <c r="H12" s="20" t="s">
        <v>26</v>
      </c>
      <c r="I12" s="21"/>
      <c r="J12" s="21"/>
      <c r="K12" s="21"/>
      <c r="L12" s="21"/>
      <c r="M12" s="21"/>
      <c r="N12" s="21"/>
      <c r="O12" s="30"/>
      <c r="P12" s="7"/>
    </row>
    <row r="13" s="1" customFormat="1" spans="1:16">
      <c r="A13" s="22"/>
      <c r="B13" s="23" t="str">
        <f>'1'!B13</f>
        <v>DESARROLLO SUSTENTABLE</v>
      </c>
      <c r="C13" s="24" t="str">
        <f>'1'!C13</f>
        <v>1°</v>
      </c>
      <c r="D13" s="24" t="str">
        <f>'1'!D13</f>
        <v>I</v>
      </c>
      <c r="E13" s="24" t="str">
        <f>'1'!E13</f>
        <v>IEME</v>
      </c>
      <c r="F13" s="24">
        <f>'1'!F13</f>
        <v>18</v>
      </c>
      <c r="G13" s="24"/>
      <c r="H13" s="24">
        <v>0</v>
      </c>
      <c r="I13" s="31">
        <f>(G13+H13)/F13</f>
        <v>0</v>
      </c>
      <c r="J13" s="24">
        <f t="shared" ref="J13:J27" si="0">(F13-SUM(G13:H13))-L13</f>
        <v>18</v>
      </c>
      <c r="K13" s="31">
        <f t="shared" ref="K13:K27" si="1">J13/F13</f>
        <v>1</v>
      </c>
      <c r="L13" s="24"/>
      <c r="M13" s="31">
        <f t="shared" ref="M13:M27" si="2">L13/F13</f>
        <v>0</v>
      </c>
      <c r="N13" s="24"/>
      <c r="O13" s="32"/>
      <c r="P13" s="22"/>
    </row>
    <row r="14" s="1" customFormat="1" spans="1:16">
      <c r="A14" s="22"/>
      <c r="B14" s="23" t="str">
        <f>'1'!B14</f>
        <v>ALGEBRA LINEAL</v>
      </c>
      <c r="C14" s="24" t="str">
        <f>'1'!C14</f>
        <v>1°</v>
      </c>
      <c r="D14" s="24" t="str">
        <f>'1'!D14</f>
        <v>II</v>
      </c>
      <c r="E14" s="24" t="str">
        <f>'1'!E14</f>
        <v>IGEM</v>
      </c>
      <c r="F14" s="24">
        <f>'1'!F14</f>
        <v>17</v>
      </c>
      <c r="G14" s="24"/>
      <c r="H14" s="24">
        <v>0</v>
      </c>
      <c r="I14" s="31">
        <f t="shared" ref="I14:I26" si="3">(G14+H14)/F14</f>
        <v>0</v>
      </c>
      <c r="J14" s="24">
        <f t="shared" si="0"/>
        <v>17</v>
      </c>
      <c r="K14" s="31">
        <f t="shared" si="1"/>
        <v>1</v>
      </c>
      <c r="L14" s="24"/>
      <c r="M14" s="31">
        <f t="shared" si="2"/>
        <v>0</v>
      </c>
      <c r="N14" s="24"/>
      <c r="O14" s="32"/>
      <c r="P14" s="22"/>
    </row>
    <row r="15" s="1" customFormat="1" spans="1:16">
      <c r="A15" s="22"/>
      <c r="B15" s="23" t="str">
        <f>'1'!B15</f>
        <v>TALLER DE ÉTICA</v>
      </c>
      <c r="C15" s="24" t="str">
        <f>'1'!C15</f>
        <v>1°</v>
      </c>
      <c r="D15" s="24" t="str">
        <f>'1'!D15</f>
        <v>I</v>
      </c>
      <c r="E15" s="24" t="str">
        <f>'1'!E15</f>
        <v>IEME</v>
      </c>
      <c r="F15" s="24">
        <f>'1'!F15</f>
        <v>18</v>
      </c>
      <c r="G15" s="24"/>
      <c r="H15" s="24">
        <v>0</v>
      </c>
      <c r="I15" s="31">
        <f t="shared" si="3"/>
        <v>0</v>
      </c>
      <c r="J15" s="24">
        <f t="shared" ref="J15:J26" si="4">(F15-SUM(G15:H15))-L15</f>
        <v>18</v>
      </c>
      <c r="K15" s="31">
        <f t="shared" si="1"/>
        <v>1</v>
      </c>
      <c r="L15" s="24"/>
      <c r="M15" s="31">
        <f t="shared" si="2"/>
        <v>0</v>
      </c>
      <c r="N15" s="24"/>
      <c r="O15" s="32"/>
      <c r="P15" s="22"/>
    </row>
    <row r="16" s="1" customFormat="1" spans="1:16">
      <c r="A16" s="22"/>
      <c r="B16" s="23" t="str">
        <f>'1'!B16</f>
        <v>FUNDAMENTOS DE FÍSICA</v>
      </c>
      <c r="C16" s="24" t="str">
        <f>'1'!C16</f>
        <v>1°</v>
      </c>
      <c r="D16" s="24" t="str">
        <f>'1'!D16</f>
        <v>I</v>
      </c>
      <c r="E16" s="24" t="str">
        <f>'1'!E16</f>
        <v>IGEM</v>
      </c>
      <c r="F16" s="24">
        <f>'1'!F16</f>
        <v>37</v>
      </c>
      <c r="G16" s="24"/>
      <c r="H16" s="24">
        <v>0</v>
      </c>
      <c r="I16" s="31">
        <f t="shared" si="3"/>
        <v>0</v>
      </c>
      <c r="J16" s="24">
        <f t="shared" si="4"/>
        <v>37</v>
      </c>
      <c r="K16" s="31">
        <f t="shared" si="1"/>
        <v>1</v>
      </c>
      <c r="L16" s="24"/>
      <c r="M16" s="31">
        <f t="shared" si="2"/>
        <v>0</v>
      </c>
      <c r="N16" s="24"/>
      <c r="O16" s="32"/>
      <c r="P16" s="22"/>
    </row>
    <row r="17" s="1" customFormat="1" spans="1:16">
      <c r="A17" s="22"/>
      <c r="B17" s="23">
        <f>'1'!B17</f>
        <v>0</v>
      </c>
      <c r="C17" s="24">
        <f>'1'!C17</f>
        <v>0</v>
      </c>
      <c r="D17" s="24">
        <f>'1'!D17</f>
        <v>0</v>
      </c>
      <c r="E17" s="24">
        <f>'1'!E17</f>
        <v>0</v>
      </c>
      <c r="F17" s="24">
        <f>'1'!F17</f>
        <v>0</v>
      </c>
      <c r="G17" s="24"/>
      <c r="H17" s="24">
        <v>0</v>
      </c>
      <c r="I17" s="31" t="e">
        <f t="shared" si="3"/>
        <v>#DIV/0!</v>
      </c>
      <c r="J17" s="24">
        <f t="shared" si="4"/>
        <v>0</v>
      </c>
      <c r="K17" s="31" t="e">
        <f t="shared" si="1"/>
        <v>#DIV/0!</v>
      </c>
      <c r="L17" s="24"/>
      <c r="M17" s="31" t="e">
        <f t="shared" si="2"/>
        <v>#DIV/0!</v>
      </c>
      <c r="N17" s="24"/>
      <c r="O17" s="32"/>
      <c r="P17" s="22"/>
    </row>
    <row r="18" s="1" customFormat="1" spans="1:16">
      <c r="A18" s="22"/>
      <c r="B18" s="23">
        <f>'1'!B18</f>
        <v>0</v>
      </c>
      <c r="C18" s="24">
        <f>'1'!C18</f>
        <v>0</v>
      </c>
      <c r="D18" s="24">
        <f>'1'!D18</f>
        <v>0</v>
      </c>
      <c r="E18" s="24">
        <f>'1'!E18</f>
        <v>0</v>
      </c>
      <c r="F18" s="24">
        <f>'1'!F18</f>
        <v>0</v>
      </c>
      <c r="G18" s="24"/>
      <c r="H18" s="24">
        <v>0</v>
      </c>
      <c r="I18" s="31" t="e">
        <f t="shared" si="3"/>
        <v>#DIV/0!</v>
      </c>
      <c r="J18" s="24">
        <f t="shared" si="4"/>
        <v>0</v>
      </c>
      <c r="K18" s="31" t="e">
        <f t="shared" si="1"/>
        <v>#DIV/0!</v>
      </c>
      <c r="L18" s="24"/>
      <c r="M18" s="31" t="e">
        <f t="shared" si="2"/>
        <v>#DIV/0!</v>
      </c>
      <c r="N18" s="24"/>
      <c r="O18" s="32"/>
      <c r="P18" s="22"/>
    </row>
    <row r="19" s="1" customFormat="1" spans="1:16">
      <c r="A19" s="22"/>
      <c r="B19" s="23">
        <f>'1'!B19</f>
        <v>0</v>
      </c>
      <c r="C19" s="24">
        <f>'1'!C19</f>
        <v>0</v>
      </c>
      <c r="D19" s="24">
        <f>'1'!D19</f>
        <v>0</v>
      </c>
      <c r="E19" s="24">
        <f>'1'!E19</f>
        <v>0</v>
      </c>
      <c r="F19" s="24">
        <f>'1'!F19</f>
        <v>0</v>
      </c>
      <c r="G19" s="24"/>
      <c r="H19" s="24">
        <v>0</v>
      </c>
      <c r="I19" s="31" t="e">
        <f t="shared" si="3"/>
        <v>#DIV/0!</v>
      </c>
      <c r="J19" s="24">
        <f t="shared" si="4"/>
        <v>0</v>
      </c>
      <c r="K19" s="31" t="e">
        <f t="shared" si="1"/>
        <v>#DIV/0!</v>
      </c>
      <c r="L19" s="24"/>
      <c r="M19" s="31" t="e">
        <f t="shared" si="2"/>
        <v>#DIV/0!</v>
      </c>
      <c r="N19" s="24"/>
      <c r="O19" s="32"/>
      <c r="P19" s="22"/>
    </row>
    <row r="20" s="1" customFormat="1" spans="1:16">
      <c r="A20" s="22"/>
      <c r="B20" s="23">
        <f>'1'!B20</f>
        <v>0</v>
      </c>
      <c r="C20" s="24">
        <f>'1'!C20</f>
        <v>0</v>
      </c>
      <c r="D20" s="24">
        <f>'1'!D20</f>
        <v>0</v>
      </c>
      <c r="E20" s="24">
        <f>'1'!E20</f>
        <v>0</v>
      </c>
      <c r="F20" s="24">
        <f>'1'!F20</f>
        <v>0</v>
      </c>
      <c r="G20" s="24"/>
      <c r="H20" s="24">
        <v>0</v>
      </c>
      <c r="I20" s="31" t="e">
        <f t="shared" si="3"/>
        <v>#DIV/0!</v>
      </c>
      <c r="J20" s="24">
        <f t="shared" si="4"/>
        <v>0</v>
      </c>
      <c r="K20" s="31" t="e">
        <f t="shared" si="1"/>
        <v>#DIV/0!</v>
      </c>
      <c r="L20" s="24"/>
      <c r="M20" s="31" t="e">
        <f t="shared" si="2"/>
        <v>#DIV/0!</v>
      </c>
      <c r="N20" s="24"/>
      <c r="O20" s="32"/>
      <c r="P20" s="22"/>
    </row>
    <row r="21" s="1" customFormat="1" spans="1:16">
      <c r="A21" s="22"/>
      <c r="B21" s="23">
        <f>'1'!B21</f>
        <v>0</v>
      </c>
      <c r="C21" s="24">
        <f>'1'!C21</f>
        <v>0</v>
      </c>
      <c r="D21" s="24">
        <f>'1'!D21</f>
        <v>0</v>
      </c>
      <c r="E21" s="24">
        <f>'1'!E21</f>
        <v>0</v>
      </c>
      <c r="F21" s="24">
        <f>'1'!F21</f>
        <v>0</v>
      </c>
      <c r="G21" s="24"/>
      <c r="H21" s="24">
        <v>0</v>
      </c>
      <c r="I21" s="31" t="e">
        <f t="shared" si="3"/>
        <v>#DIV/0!</v>
      </c>
      <c r="J21" s="24">
        <f t="shared" si="4"/>
        <v>0</v>
      </c>
      <c r="K21" s="31" t="e">
        <f t="shared" si="1"/>
        <v>#DIV/0!</v>
      </c>
      <c r="L21" s="24"/>
      <c r="M21" s="31" t="e">
        <f t="shared" si="2"/>
        <v>#DIV/0!</v>
      </c>
      <c r="N21" s="24"/>
      <c r="O21" s="32"/>
      <c r="P21" s="22"/>
    </row>
    <row r="22" s="1" customFormat="1" spans="1:16">
      <c r="A22" s="22"/>
      <c r="B22" s="23">
        <f>'1'!B22</f>
        <v>0</v>
      </c>
      <c r="C22" s="24">
        <f>'1'!C22</f>
        <v>0</v>
      </c>
      <c r="D22" s="24">
        <f>'1'!D22</f>
        <v>0</v>
      </c>
      <c r="E22" s="24">
        <f>'1'!E22</f>
        <v>0</v>
      </c>
      <c r="F22" s="24">
        <f>'1'!F22</f>
        <v>0</v>
      </c>
      <c r="G22" s="24"/>
      <c r="H22" s="24">
        <v>0</v>
      </c>
      <c r="I22" s="31" t="e">
        <f t="shared" si="3"/>
        <v>#DIV/0!</v>
      </c>
      <c r="J22" s="24">
        <f t="shared" si="4"/>
        <v>0</v>
      </c>
      <c r="K22" s="31" t="e">
        <f t="shared" si="1"/>
        <v>#DIV/0!</v>
      </c>
      <c r="L22" s="24"/>
      <c r="M22" s="31" t="e">
        <f t="shared" si="2"/>
        <v>#DIV/0!</v>
      </c>
      <c r="N22" s="24"/>
      <c r="O22" s="32"/>
      <c r="P22" s="22"/>
    </row>
    <row r="23" s="1" customFormat="1" spans="1:16">
      <c r="A23" s="22"/>
      <c r="B23" s="23">
        <f>'1'!B23</f>
        <v>0</v>
      </c>
      <c r="C23" s="24">
        <f>'1'!C23</f>
        <v>0</v>
      </c>
      <c r="D23" s="24">
        <f>'1'!D23</f>
        <v>0</v>
      </c>
      <c r="E23" s="24">
        <f>'1'!E23</f>
        <v>0</v>
      </c>
      <c r="F23" s="24">
        <f>'1'!F23</f>
        <v>0</v>
      </c>
      <c r="G23" s="24"/>
      <c r="H23" s="24">
        <v>0</v>
      </c>
      <c r="I23" s="31" t="e">
        <f t="shared" si="3"/>
        <v>#DIV/0!</v>
      </c>
      <c r="J23" s="24">
        <f t="shared" si="4"/>
        <v>0</v>
      </c>
      <c r="K23" s="31" t="e">
        <f t="shared" si="1"/>
        <v>#DIV/0!</v>
      </c>
      <c r="L23" s="24"/>
      <c r="M23" s="31" t="e">
        <f t="shared" si="2"/>
        <v>#DIV/0!</v>
      </c>
      <c r="N23" s="24"/>
      <c r="O23" s="32"/>
      <c r="P23" s="22"/>
    </row>
    <row r="24" s="1" customFormat="1" spans="1:16">
      <c r="A24" s="22"/>
      <c r="B24" s="23">
        <f>'1'!B24</f>
        <v>0</v>
      </c>
      <c r="C24" s="24">
        <f>'1'!C24</f>
        <v>0</v>
      </c>
      <c r="D24" s="24">
        <f>'1'!D24</f>
        <v>0</v>
      </c>
      <c r="E24" s="24">
        <f>'1'!E24</f>
        <v>0</v>
      </c>
      <c r="F24" s="24">
        <f>'1'!F24</f>
        <v>0</v>
      </c>
      <c r="G24" s="24"/>
      <c r="H24" s="24">
        <v>0</v>
      </c>
      <c r="I24" s="31" t="e">
        <f t="shared" si="3"/>
        <v>#DIV/0!</v>
      </c>
      <c r="J24" s="24">
        <f t="shared" si="4"/>
        <v>0</v>
      </c>
      <c r="K24" s="31" t="e">
        <f t="shared" si="1"/>
        <v>#DIV/0!</v>
      </c>
      <c r="L24" s="24"/>
      <c r="M24" s="31" t="e">
        <f t="shared" si="2"/>
        <v>#DIV/0!</v>
      </c>
      <c r="N24" s="24"/>
      <c r="O24" s="32"/>
      <c r="P24" s="22"/>
    </row>
    <row r="25" s="1" customFormat="1" spans="1:16">
      <c r="A25" s="22"/>
      <c r="B25" s="23">
        <f>'1'!B25</f>
        <v>0</v>
      </c>
      <c r="C25" s="24">
        <f>'1'!C25</f>
        <v>0</v>
      </c>
      <c r="D25" s="24">
        <f>'1'!D25</f>
        <v>0</v>
      </c>
      <c r="E25" s="24">
        <f>'1'!E25</f>
        <v>0</v>
      </c>
      <c r="F25" s="24">
        <f>'1'!F25</f>
        <v>0</v>
      </c>
      <c r="G25" s="24"/>
      <c r="H25" s="24">
        <v>0</v>
      </c>
      <c r="I25" s="31" t="e">
        <f t="shared" si="3"/>
        <v>#DIV/0!</v>
      </c>
      <c r="J25" s="24">
        <f t="shared" si="4"/>
        <v>0</v>
      </c>
      <c r="K25" s="31" t="e">
        <f t="shared" si="1"/>
        <v>#DIV/0!</v>
      </c>
      <c r="L25" s="24"/>
      <c r="M25" s="31" t="e">
        <f t="shared" si="2"/>
        <v>#DIV/0!</v>
      </c>
      <c r="N25" s="24"/>
      <c r="O25" s="32"/>
      <c r="P25" s="22"/>
    </row>
    <row r="26" s="1" customFormat="1" ht="16.5" customHeight="1" spans="1:16">
      <c r="A26" s="22"/>
      <c r="B26" s="23">
        <f>'1'!B26</f>
        <v>0</v>
      </c>
      <c r="C26" s="24">
        <f>'1'!C26</f>
        <v>0</v>
      </c>
      <c r="D26" s="24">
        <f>'1'!D26</f>
        <v>0</v>
      </c>
      <c r="E26" s="24">
        <f>'1'!E26</f>
        <v>0</v>
      </c>
      <c r="F26" s="24">
        <f>'1'!F26</f>
        <v>0</v>
      </c>
      <c r="G26" s="24"/>
      <c r="H26" s="24">
        <v>0</v>
      </c>
      <c r="I26" s="31" t="e">
        <f t="shared" si="3"/>
        <v>#DIV/0!</v>
      </c>
      <c r="J26" s="24">
        <f t="shared" si="4"/>
        <v>0</v>
      </c>
      <c r="K26" s="31" t="e">
        <f t="shared" si="1"/>
        <v>#DIV/0!</v>
      </c>
      <c r="L26" s="24"/>
      <c r="M26" s="31" t="e">
        <f t="shared" si="2"/>
        <v>#DIV/0!</v>
      </c>
      <c r="N26" s="24"/>
      <c r="O26" s="32"/>
      <c r="P26" s="22"/>
    </row>
    <row r="27" ht="13.5" spans="1:16">
      <c r="A27" s="7"/>
      <c r="B27" s="25" t="s">
        <v>34</v>
      </c>
      <c r="C27" s="26" t="s">
        <v>35</v>
      </c>
      <c r="D27" s="26" t="s">
        <v>35</v>
      </c>
      <c r="E27" s="26" t="s">
        <v>35</v>
      </c>
      <c r="F27" s="26">
        <f>SUM(F13:F26)</f>
        <v>90</v>
      </c>
      <c r="G27" s="26">
        <f>SUM(G13:G26)</f>
        <v>0</v>
      </c>
      <c r="H27" s="26">
        <f>SUM(H13:H26)</f>
        <v>0</v>
      </c>
      <c r="I27" s="33">
        <f>SUM(G27:H27)/F27</f>
        <v>0</v>
      </c>
      <c r="J27" s="26">
        <f t="shared" si="0"/>
        <v>90</v>
      </c>
      <c r="K27" s="33">
        <f t="shared" si="1"/>
        <v>1</v>
      </c>
      <c r="L27" s="26">
        <f>SUM(L13:L26)</f>
        <v>0</v>
      </c>
      <c r="M27" s="33">
        <f t="shared" si="2"/>
        <v>0</v>
      </c>
      <c r="N27" s="26" t="e">
        <f>AVERAGE(N13:N26)</f>
        <v>#DIV/0!</v>
      </c>
      <c r="O27" s="34" t="e">
        <f>AVERAGE(O13:O26)</f>
        <v>#DIV/0!</v>
      </c>
      <c r="P27" s="7"/>
    </row>
    <row r="28" spans="1:16">
      <c r="A28" s="7"/>
      <c r="P28" s="7"/>
    </row>
    <row r="29" ht="120" customHeight="1" spans="1:16">
      <c r="A29" s="7"/>
      <c r="B29" s="27" t="s">
        <v>36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31496062992126" right="0.31496062992126" top="0.354330708661417" bottom="1.06299212598425" header="0.31496062992126" footer="0.31496062992126"/>
  <pageSetup paperSize="1" scale="82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4">
    <pageSetUpPr fitToPage="1"/>
  </sheetPr>
  <dimension ref="A1:P30"/>
  <sheetViews>
    <sheetView view="pageBreakPreview" zoomScalePageLayoutView="70" zoomScaleNormal="100" workbookViewId="0">
      <selection activeCell="B2" sqref="B2:O2"/>
    </sheetView>
  </sheetViews>
  <sheetFormatPr defaultColWidth="11.4285714285714" defaultRowHeight="12.75"/>
  <cols>
    <col min="1" max="1" width="1.71428571428571" style="2" customWidth="1"/>
    <col min="2" max="2" width="38.5714285714286" style="2" customWidth="1"/>
    <col min="3" max="3" width="4.71428571428571" style="2" customWidth="1"/>
    <col min="4" max="4" width="5.57142857142857" style="2" customWidth="1"/>
    <col min="5" max="5" width="21.8571428571429" style="2" customWidth="1"/>
    <col min="6" max="6" width="9.42857142857143" style="2" customWidth="1"/>
    <col min="7" max="13" width="7.57142857142857" style="2" customWidth="1"/>
    <col min="14" max="15" width="11.4285714285714" style="2"/>
    <col min="16" max="16" width="1.71428571428571" style="2" customWidth="1"/>
    <col min="17" max="16384" width="11.4285714285714" style="2"/>
  </cols>
  <sheetData>
    <row r="1" ht="9.95" customHeight="1" spans="1:16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81" customHeight="1" spans="1:16">
      <c r="A2" s="3"/>
      <c r="B2" s="5" t="s">
        <v>40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"/>
    </row>
    <row r="3" spans="1:16">
      <c r="A3" s="7"/>
      <c r="B3" s="8"/>
      <c r="C3" s="8"/>
      <c r="D3" s="8"/>
      <c r="F3" s="8"/>
      <c r="G3" s="8"/>
      <c r="H3" s="8"/>
      <c r="I3" s="8"/>
      <c r="J3" s="8"/>
      <c r="K3" s="8"/>
      <c r="L3" s="8"/>
      <c r="P3" s="7"/>
    </row>
    <row r="4" spans="1:16">
      <c r="A4" s="7"/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/>
    </row>
    <row r="5" spans="1:16">
      <c r="A5" s="7"/>
      <c r="B5" s="9" t="s">
        <v>38</v>
      </c>
      <c r="C5" s="9"/>
      <c r="D5" s="9"/>
      <c r="E5" s="9"/>
      <c r="F5" s="10" t="str">
        <f>'1'!F5</f>
        <v>CIENCIAS BÁSICAS</v>
      </c>
      <c r="G5" s="10"/>
      <c r="H5" s="10"/>
      <c r="I5" s="10"/>
      <c r="J5" s="28"/>
      <c r="K5" s="28"/>
      <c r="L5" s="28"/>
      <c r="M5" s="28"/>
      <c r="N5" s="28"/>
      <c r="O5" s="28"/>
      <c r="P5" s="7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P6" s="7"/>
    </row>
    <row r="7" spans="1:16">
      <c r="A7" s="7"/>
      <c r="B7" s="11" t="s">
        <v>4</v>
      </c>
      <c r="C7" s="12">
        <v>3</v>
      </c>
      <c r="D7" s="12"/>
      <c r="E7" s="13" t="s">
        <v>6</v>
      </c>
      <c r="F7" s="14">
        <f>'1'!F7</f>
        <v>3</v>
      </c>
      <c r="H7" s="11" t="s">
        <v>7</v>
      </c>
      <c r="I7" s="14">
        <f>'1'!I7</f>
        <v>4</v>
      </c>
      <c r="J7" s="11" t="s">
        <v>8</v>
      </c>
      <c r="K7" s="11"/>
      <c r="L7" s="11"/>
      <c r="M7" s="12" t="str">
        <f>'1'!M7</f>
        <v>Ago - Dic 25</v>
      </c>
      <c r="N7" s="12"/>
      <c r="O7" s="12"/>
      <c r="P7" s="7"/>
    </row>
    <row r="8" spans="1:16">
      <c r="A8" s="7"/>
      <c r="P8" s="7"/>
    </row>
    <row r="9" spans="1:16">
      <c r="A9" s="7"/>
      <c r="B9" s="11" t="s">
        <v>10</v>
      </c>
      <c r="C9" s="12" t="str">
        <f>'1'!C9</f>
        <v>GREGORIO CRUZ PASCUAL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7"/>
    </row>
    <row r="10" ht="13.5" spans="1:16">
      <c r="A10" s="7"/>
      <c r="C10" s="15"/>
      <c r="D10" s="15"/>
      <c r="F10" s="15"/>
      <c r="G10" s="15"/>
      <c r="H10" s="15"/>
      <c r="I10" s="15"/>
      <c r="J10" s="15"/>
      <c r="K10" s="15"/>
      <c r="L10" s="15"/>
      <c r="P10" s="7"/>
    </row>
    <row r="11" spans="1:16">
      <c r="A11" s="7"/>
      <c r="B11" s="16" t="s">
        <v>12</v>
      </c>
      <c r="C11" s="17" t="s">
        <v>13</v>
      </c>
      <c r="D11" s="17" t="s">
        <v>14</v>
      </c>
      <c r="E11" s="18" t="s">
        <v>15</v>
      </c>
      <c r="F11" s="18" t="s">
        <v>16</v>
      </c>
      <c r="G11" s="18" t="s">
        <v>17</v>
      </c>
      <c r="H11" s="18"/>
      <c r="I11" s="18" t="s">
        <v>18</v>
      </c>
      <c r="J11" s="18" t="s">
        <v>19</v>
      </c>
      <c r="K11" s="18" t="s">
        <v>20</v>
      </c>
      <c r="L11" s="18" t="s">
        <v>21</v>
      </c>
      <c r="M11" s="18" t="s">
        <v>22</v>
      </c>
      <c r="N11" s="18" t="s">
        <v>23</v>
      </c>
      <c r="O11" s="29" t="s">
        <v>24</v>
      </c>
      <c r="P11" s="7"/>
    </row>
    <row r="12" spans="1:16">
      <c r="A12" s="7"/>
      <c r="B12" s="19"/>
      <c r="C12" s="20"/>
      <c r="D12" s="20"/>
      <c r="E12" s="21"/>
      <c r="F12" s="21"/>
      <c r="G12" s="20" t="s">
        <v>25</v>
      </c>
      <c r="H12" s="20" t="s">
        <v>26</v>
      </c>
      <c r="I12" s="21"/>
      <c r="J12" s="21"/>
      <c r="K12" s="21"/>
      <c r="L12" s="21"/>
      <c r="M12" s="21"/>
      <c r="N12" s="21"/>
      <c r="O12" s="30"/>
      <c r="P12" s="7"/>
    </row>
    <row r="13" s="1" customFormat="1" spans="1:16">
      <c r="A13" s="22"/>
      <c r="B13" s="23" t="str">
        <f>'1'!B13</f>
        <v>DESARROLLO SUSTENTABLE</v>
      </c>
      <c r="C13" s="24" t="str">
        <f>'1'!C13</f>
        <v>1°</v>
      </c>
      <c r="D13" s="24" t="str">
        <f>'1'!D13</f>
        <v>I</v>
      </c>
      <c r="E13" s="24" t="str">
        <f>'1'!E13</f>
        <v>IEME</v>
      </c>
      <c r="F13" s="24">
        <f>'1'!F13</f>
        <v>18</v>
      </c>
      <c r="G13" s="24"/>
      <c r="H13" s="24">
        <v>0</v>
      </c>
      <c r="I13" s="31">
        <f>(G13+H13)/F13</f>
        <v>0</v>
      </c>
      <c r="J13" s="24">
        <f t="shared" ref="J13:J27" si="0">(F13-SUM(G13:H13))-L13</f>
        <v>18</v>
      </c>
      <c r="K13" s="31">
        <f t="shared" ref="K13:K27" si="1">J13/F13</f>
        <v>1</v>
      </c>
      <c r="L13" s="24"/>
      <c r="M13" s="31">
        <f t="shared" ref="M13:M27" si="2">L13/F13</f>
        <v>0</v>
      </c>
      <c r="N13" s="24"/>
      <c r="O13" s="32"/>
      <c r="P13" s="22"/>
    </row>
    <row r="14" s="1" customFormat="1" spans="1:16">
      <c r="A14" s="22"/>
      <c r="B14" s="23" t="str">
        <f>'1'!B14</f>
        <v>ALGEBRA LINEAL</v>
      </c>
      <c r="C14" s="24" t="str">
        <f>'1'!C14</f>
        <v>1°</v>
      </c>
      <c r="D14" s="24" t="str">
        <f>'1'!D14</f>
        <v>II</v>
      </c>
      <c r="E14" s="24" t="str">
        <f>'1'!E14</f>
        <v>IGEM</v>
      </c>
      <c r="F14" s="24">
        <f>'1'!F14</f>
        <v>17</v>
      </c>
      <c r="G14" s="24"/>
      <c r="H14" s="24">
        <v>0</v>
      </c>
      <c r="I14" s="31">
        <f t="shared" ref="I14:I26" si="3">(G14+H14)/F14</f>
        <v>0</v>
      </c>
      <c r="J14" s="24">
        <f t="shared" si="0"/>
        <v>17</v>
      </c>
      <c r="K14" s="31">
        <f t="shared" si="1"/>
        <v>1</v>
      </c>
      <c r="L14" s="24"/>
      <c r="M14" s="31">
        <f t="shared" si="2"/>
        <v>0</v>
      </c>
      <c r="N14" s="24"/>
      <c r="O14" s="32"/>
      <c r="P14" s="22"/>
    </row>
    <row r="15" s="1" customFormat="1" spans="1:16">
      <c r="A15" s="22"/>
      <c r="B15" s="23" t="str">
        <f>'1'!B15</f>
        <v>TALLER DE ÉTICA</v>
      </c>
      <c r="C15" s="24" t="str">
        <f>'1'!C15</f>
        <v>1°</v>
      </c>
      <c r="D15" s="24" t="str">
        <f>'1'!D15</f>
        <v>I</v>
      </c>
      <c r="E15" s="24" t="str">
        <f>'1'!E15</f>
        <v>IEME</v>
      </c>
      <c r="F15" s="24">
        <f>'1'!F15</f>
        <v>18</v>
      </c>
      <c r="G15" s="24"/>
      <c r="H15" s="24">
        <v>0</v>
      </c>
      <c r="I15" s="31">
        <f t="shared" si="3"/>
        <v>0</v>
      </c>
      <c r="J15" s="24">
        <f t="shared" ref="J15:J26" si="4">(F15-SUM(G15:H15))-L15</f>
        <v>18</v>
      </c>
      <c r="K15" s="31">
        <f t="shared" si="1"/>
        <v>1</v>
      </c>
      <c r="L15" s="24"/>
      <c r="M15" s="31">
        <f t="shared" si="2"/>
        <v>0</v>
      </c>
      <c r="N15" s="24"/>
      <c r="O15" s="32"/>
      <c r="P15" s="22"/>
    </row>
    <row r="16" s="1" customFormat="1" spans="1:16">
      <c r="A16" s="22"/>
      <c r="B16" s="23" t="str">
        <f>'1'!B16</f>
        <v>FUNDAMENTOS DE FÍSICA</v>
      </c>
      <c r="C16" s="24" t="str">
        <f>'1'!C16</f>
        <v>1°</v>
      </c>
      <c r="D16" s="24" t="str">
        <f>'1'!D16</f>
        <v>I</v>
      </c>
      <c r="E16" s="24" t="str">
        <f>'1'!E16</f>
        <v>IGEM</v>
      </c>
      <c r="F16" s="24">
        <f>'1'!F16</f>
        <v>37</v>
      </c>
      <c r="G16" s="24"/>
      <c r="H16" s="24">
        <v>0</v>
      </c>
      <c r="I16" s="31">
        <f t="shared" si="3"/>
        <v>0</v>
      </c>
      <c r="J16" s="24">
        <f t="shared" si="4"/>
        <v>37</v>
      </c>
      <c r="K16" s="31">
        <f t="shared" si="1"/>
        <v>1</v>
      </c>
      <c r="L16" s="24"/>
      <c r="M16" s="31">
        <f t="shared" si="2"/>
        <v>0</v>
      </c>
      <c r="N16" s="24"/>
      <c r="O16" s="32"/>
      <c r="P16" s="22"/>
    </row>
    <row r="17" s="1" customFormat="1" spans="1:16">
      <c r="A17" s="22"/>
      <c r="B17" s="23">
        <f>'1'!B17</f>
        <v>0</v>
      </c>
      <c r="C17" s="24">
        <f>'1'!C17</f>
        <v>0</v>
      </c>
      <c r="D17" s="24">
        <f>'1'!D17</f>
        <v>0</v>
      </c>
      <c r="E17" s="24">
        <f>'1'!E17</f>
        <v>0</v>
      </c>
      <c r="F17" s="24">
        <f>'1'!F17</f>
        <v>0</v>
      </c>
      <c r="G17" s="24"/>
      <c r="H17" s="24">
        <v>0</v>
      </c>
      <c r="I17" s="31" t="e">
        <f t="shared" si="3"/>
        <v>#DIV/0!</v>
      </c>
      <c r="J17" s="24">
        <f t="shared" si="4"/>
        <v>0</v>
      </c>
      <c r="K17" s="31" t="e">
        <f t="shared" si="1"/>
        <v>#DIV/0!</v>
      </c>
      <c r="L17" s="24"/>
      <c r="M17" s="31" t="e">
        <f t="shared" si="2"/>
        <v>#DIV/0!</v>
      </c>
      <c r="N17" s="24"/>
      <c r="O17" s="32"/>
      <c r="P17" s="22"/>
    </row>
    <row r="18" s="1" customFormat="1" spans="1:16">
      <c r="A18" s="22"/>
      <c r="B18" s="23">
        <f>'1'!B18</f>
        <v>0</v>
      </c>
      <c r="C18" s="24">
        <f>'1'!C18</f>
        <v>0</v>
      </c>
      <c r="D18" s="24">
        <f>'1'!D18</f>
        <v>0</v>
      </c>
      <c r="E18" s="24">
        <f>'1'!E18</f>
        <v>0</v>
      </c>
      <c r="F18" s="24">
        <f>'1'!F18</f>
        <v>0</v>
      </c>
      <c r="G18" s="24"/>
      <c r="H18" s="24">
        <v>0</v>
      </c>
      <c r="I18" s="31" t="e">
        <f t="shared" si="3"/>
        <v>#DIV/0!</v>
      </c>
      <c r="J18" s="24">
        <f t="shared" si="4"/>
        <v>0</v>
      </c>
      <c r="K18" s="31" t="e">
        <f t="shared" si="1"/>
        <v>#DIV/0!</v>
      </c>
      <c r="L18" s="24"/>
      <c r="M18" s="31" t="e">
        <f t="shared" si="2"/>
        <v>#DIV/0!</v>
      </c>
      <c r="N18" s="24"/>
      <c r="O18" s="32"/>
      <c r="P18" s="22"/>
    </row>
    <row r="19" s="1" customFormat="1" spans="1:16">
      <c r="A19" s="22"/>
      <c r="B19" s="23">
        <f>'1'!B19</f>
        <v>0</v>
      </c>
      <c r="C19" s="24">
        <f>'1'!C19</f>
        <v>0</v>
      </c>
      <c r="D19" s="24">
        <f>'1'!D19</f>
        <v>0</v>
      </c>
      <c r="E19" s="24">
        <f>'1'!E19</f>
        <v>0</v>
      </c>
      <c r="F19" s="24">
        <f>'1'!F19</f>
        <v>0</v>
      </c>
      <c r="G19" s="24"/>
      <c r="H19" s="24">
        <v>0</v>
      </c>
      <c r="I19" s="31" t="e">
        <f t="shared" si="3"/>
        <v>#DIV/0!</v>
      </c>
      <c r="J19" s="24">
        <f t="shared" si="4"/>
        <v>0</v>
      </c>
      <c r="K19" s="31" t="e">
        <f t="shared" si="1"/>
        <v>#DIV/0!</v>
      </c>
      <c r="L19" s="24"/>
      <c r="M19" s="31" t="e">
        <f t="shared" si="2"/>
        <v>#DIV/0!</v>
      </c>
      <c r="N19" s="24"/>
      <c r="O19" s="32"/>
      <c r="P19" s="22"/>
    </row>
    <row r="20" s="1" customFormat="1" spans="1:16">
      <c r="A20" s="22"/>
      <c r="B20" s="23">
        <f>'1'!B20</f>
        <v>0</v>
      </c>
      <c r="C20" s="24">
        <f>'1'!C20</f>
        <v>0</v>
      </c>
      <c r="D20" s="24">
        <f>'1'!D20</f>
        <v>0</v>
      </c>
      <c r="E20" s="24">
        <f>'1'!E20</f>
        <v>0</v>
      </c>
      <c r="F20" s="24">
        <f>'1'!F20</f>
        <v>0</v>
      </c>
      <c r="G20" s="24"/>
      <c r="H20" s="24">
        <v>0</v>
      </c>
      <c r="I20" s="31" t="e">
        <f t="shared" si="3"/>
        <v>#DIV/0!</v>
      </c>
      <c r="J20" s="24">
        <f t="shared" si="4"/>
        <v>0</v>
      </c>
      <c r="K20" s="31" t="e">
        <f t="shared" si="1"/>
        <v>#DIV/0!</v>
      </c>
      <c r="L20" s="24"/>
      <c r="M20" s="31" t="e">
        <f t="shared" si="2"/>
        <v>#DIV/0!</v>
      </c>
      <c r="N20" s="24"/>
      <c r="O20" s="32"/>
      <c r="P20" s="22"/>
    </row>
    <row r="21" s="1" customFormat="1" spans="1:16">
      <c r="A21" s="22"/>
      <c r="B21" s="23">
        <f>'1'!B21</f>
        <v>0</v>
      </c>
      <c r="C21" s="24">
        <f>'1'!C21</f>
        <v>0</v>
      </c>
      <c r="D21" s="24">
        <f>'1'!D21</f>
        <v>0</v>
      </c>
      <c r="E21" s="24">
        <f>'1'!E21</f>
        <v>0</v>
      </c>
      <c r="F21" s="24">
        <f>'1'!F21</f>
        <v>0</v>
      </c>
      <c r="G21" s="24"/>
      <c r="H21" s="24">
        <v>0</v>
      </c>
      <c r="I21" s="31" t="e">
        <f t="shared" si="3"/>
        <v>#DIV/0!</v>
      </c>
      <c r="J21" s="24">
        <f t="shared" si="4"/>
        <v>0</v>
      </c>
      <c r="K21" s="31" t="e">
        <f t="shared" si="1"/>
        <v>#DIV/0!</v>
      </c>
      <c r="L21" s="24"/>
      <c r="M21" s="31" t="e">
        <f t="shared" si="2"/>
        <v>#DIV/0!</v>
      </c>
      <c r="N21" s="24"/>
      <c r="O21" s="32"/>
      <c r="P21" s="22"/>
    </row>
    <row r="22" s="1" customFormat="1" spans="1:16">
      <c r="A22" s="22"/>
      <c r="B22" s="23">
        <f>'1'!B22</f>
        <v>0</v>
      </c>
      <c r="C22" s="24">
        <f>'1'!C22</f>
        <v>0</v>
      </c>
      <c r="D22" s="24">
        <f>'1'!D22</f>
        <v>0</v>
      </c>
      <c r="E22" s="24">
        <f>'1'!E22</f>
        <v>0</v>
      </c>
      <c r="F22" s="24">
        <f>'1'!F22</f>
        <v>0</v>
      </c>
      <c r="G22" s="24"/>
      <c r="H22" s="24">
        <v>0</v>
      </c>
      <c r="I22" s="31" t="e">
        <f t="shared" si="3"/>
        <v>#DIV/0!</v>
      </c>
      <c r="J22" s="24">
        <f t="shared" si="4"/>
        <v>0</v>
      </c>
      <c r="K22" s="31" t="e">
        <f t="shared" si="1"/>
        <v>#DIV/0!</v>
      </c>
      <c r="L22" s="24"/>
      <c r="M22" s="31" t="e">
        <f t="shared" si="2"/>
        <v>#DIV/0!</v>
      </c>
      <c r="N22" s="24"/>
      <c r="O22" s="32"/>
      <c r="P22" s="22"/>
    </row>
    <row r="23" s="1" customFormat="1" spans="1:16">
      <c r="A23" s="22"/>
      <c r="B23" s="23">
        <f>'1'!B23</f>
        <v>0</v>
      </c>
      <c r="C23" s="24">
        <f>'1'!C23</f>
        <v>0</v>
      </c>
      <c r="D23" s="24">
        <f>'1'!D23</f>
        <v>0</v>
      </c>
      <c r="E23" s="24">
        <f>'1'!E23</f>
        <v>0</v>
      </c>
      <c r="F23" s="24">
        <f>'1'!F23</f>
        <v>0</v>
      </c>
      <c r="G23" s="24"/>
      <c r="H23" s="24">
        <v>0</v>
      </c>
      <c r="I23" s="31" t="e">
        <f t="shared" si="3"/>
        <v>#DIV/0!</v>
      </c>
      <c r="J23" s="24">
        <f t="shared" si="4"/>
        <v>0</v>
      </c>
      <c r="K23" s="31" t="e">
        <f t="shared" si="1"/>
        <v>#DIV/0!</v>
      </c>
      <c r="L23" s="24"/>
      <c r="M23" s="31" t="e">
        <f t="shared" si="2"/>
        <v>#DIV/0!</v>
      </c>
      <c r="N23" s="24"/>
      <c r="O23" s="32"/>
      <c r="P23" s="22"/>
    </row>
    <row r="24" s="1" customFormat="1" spans="1:16">
      <c r="A24" s="22"/>
      <c r="B24" s="23">
        <f>'1'!B24</f>
        <v>0</v>
      </c>
      <c r="C24" s="24">
        <f>'1'!C24</f>
        <v>0</v>
      </c>
      <c r="D24" s="24">
        <f>'1'!D24</f>
        <v>0</v>
      </c>
      <c r="E24" s="24">
        <f>'1'!E24</f>
        <v>0</v>
      </c>
      <c r="F24" s="24">
        <f>'1'!F24</f>
        <v>0</v>
      </c>
      <c r="G24" s="24"/>
      <c r="H24" s="24">
        <v>0</v>
      </c>
      <c r="I24" s="31" t="e">
        <f t="shared" si="3"/>
        <v>#DIV/0!</v>
      </c>
      <c r="J24" s="24">
        <f t="shared" si="4"/>
        <v>0</v>
      </c>
      <c r="K24" s="31" t="e">
        <f t="shared" si="1"/>
        <v>#DIV/0!</v>
      </c>
      <c r="L24" s="24"/>
      <c r="M24" s="31" t="e">
        <f t="shared" si="2"/>
        <v>#DIV/0!</v>
      </c>
      <c r="N24" s="24"/>
      <c r="O24" s="32"/>
      <c r="P24" s="22"/>
    </row>
    <row r="25" s="1" customFormat="1" spans="1:16">
      <c r="A25" s="22"/>
      <c r="B25" s="23">
        <f>'1'!B25</f>
        <v>0</v>
      </c>
      <c r="C25" s="24">
        <f>'1'!C25</f>
        <v>0</v>
      </c>
      <c r="D25" s="24">
        <f>'1'!D25</f>
        <v>0</v>
      </c>
      <c r="E25" s="24">
        <f>'1'!E25</f>
        <v>0</v>
      </c>
      <c r="F25" s="24">
        <f>'1'!F25</f>
        <v>0</v>
      </c>
      <c r="G25" s="24"/>
      <c r="H25" s="24">
        <v>0</v>
      </c>
      <c r="I25" s="31" t="e">
        <f t="shared" si="3"/>
        <v>#DIV/0!</v>
      </c>
      <c r="J25" s="24">
        <f t="shared" si="4"/>
        <v>0</v>
      </c>
      <c r="K25" s="31" t="e">
        <f t="shared" si="1"/>
        <v>#DIV/0!</v>
      </c>
      <c r="L25" s="24"/>
      <c r="M25" s="31" t="e">
        <f t="shared" si="2"/>
        <v>#DIV/0!</v>
      </c>
      <c r="N25" s="24"/>
      <c r="O25" s="32"/>
      <c r="P25" s="22"/>
    </row>
    <row r="26" s="1" customFormat="1" ht="16.5" customHeight="1" spans="1:16">
      <c r="A26" s="22"/>
      <c r="B26" s="23">
        <f>'1'!B26</f>
        <v>0</v>
      </c>
      <c r="C26" s="24">
        <f>'1'!C26</f>
        <v>0</v>
      </c>
      <c r="D26" s="24">
        <f>'1'!D26</f>
        <v>0</v>
      </c>
      <c r="E26" s="24">
        <f>'1'!E26</f>
        <v>0</v>
      </c>
      <c r="F26" s="24">
        <f>'1'!F26</f>
        <v>0</v>
      </c>
      <c r="G26" s="24"/>
      <c r="H26" s="24">
        <v>0</v>
      </c>
      <c r="I26" s="31" t="e">
        <f t="shared" si="3"/>
        <v>#DIV/0!</v>
      </c>
      <c r="J26" s="24">
        <f t="shared" si="4"/>
        <v>0</v>
      </c>
      <c r="K26" s="31" t="e">
        <f t="shared" si="1"/>
        <v>#DIV/0!</v>
      </c>
      <c r="L26" s="24"/>
      <c r="M26" s="31" t="e">
        <f t="shared" si="2"/>
        <v>#DIV/0!</v>
      </c>
      <c r="N26" s="24"/>
      <c r="O26" s="32"/>
      <c r="P26" s="22"/>
    </row>
    <row r="27" ht="13.5" spans="1:16">
      <c r="A27" s="7"/>
      <c r="B27" s="25" t="s">
        <v>34</v>
      </c>
      <c r="C27" s="26" t="s">
        <v>35</v>
      </c>
      <c r="D27" s="26" t="s">
        <v>35</v>
      </c>
      <c r="E27" s="26" t="s">
        <v>35</v>
      </c>
      <c r="F27" s="26">
        <f>SUM(F13:F26)</f>
        <v>90</v>
      </c>
      <c r="G27" s="26">
        <f>SUM(G13:G26)</f>
        <v>0</v>
      </c>
      <c r="H27" s="26">
        <f>SUM(H13:H26)</f>
        <v>0</v>
      </c>
      <c r="I27" s="33">
        <f>SUM(G27:H27)/F27</f>
        <v>0</v>
      </c>
      <c r="J27" s="26">
        <f t="shared" si="0"/>
        <v>90</v>
      </c>
      <c r="K27" s="33">
        <f t="shared" si="1"/>
        <v>1</v>
      </c>
      <c r="L27" s="26">
        <f>SUM(L13:L26)</f>
        <v>0</v>
      </c>
      <c r="M27" s="33">
        <f t="shared" si="2"/>
        <v>0</v>
      </c>
      <c r="N27" s="26" t="e">
        <f>AVERAGE(N13:N26)</f>
        <v>#DIV/0!</v>
      </c>
      <c r="O27" s="34" t="e">
        <f>AVERAGE(O13:O26)</f>
        <v>#DIV/0!</v>
      </c>
      <c r="P27" s="7"/>
    </row>
    <row r="28" spans="1:16">
      <c r="A28" s="7"/>
      <c r="P28" s="7"/>
    </row>
    <row r="29" ht="120" customHeight="1" spans="1:16">
      <c r="A29" s="7"/>
      <c r="B29" s="27" t="s">
        <v>36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31496062992126" right="0.31496062992126" top="0.354330708661417" bottom="1.06299212598425" header="0.31496062992126" footer="0.31496062992126"/>
  <pageSetup paperSize="1" scale="82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5">
    <pageSetUpPr fitToPage="1"/>
  </sheetPr>
  <dimension ref="A1:P30"/>
  <sheetViews>
    <sheetView zoomScalePageLayoutView="70" workbookViewId="0">
      <selection activeCell="R5" sqref="R5"/>
    </sheetView>
  </sheetViews>
  <sheetFormatPr defaultColWidth="11.4285714285714" defaultRowHeight="12.75"/>
  <cols>
    <col min="1" max="1" width="1.71428571428571" style="2" customWidth="1"/>
    <col min="2" max="2" width="38.5714285714286" style="2" customWidth="1"/>
    <col min="3" max="3" width="4.71428571428571" style="2" customWidth="1"/>
    <col min="4" max="4" width="5.57142857142857" style="2" customWidth="1"/>
    <col min="5" max="5" width="21.8571428571429" style="2" customWidth="1"/>
    <col min="6" max="6" width="9.42857142857143" style="2" customWidth="1"/>
    <col min="7" max="13" width="7.57142857142857" style="2" customWidth="1"/>
    <col min="14" max="15" width="11.4285714285714" style="2"/>
    <col min="16" max="16" width="1.71428571428571" style="2" customWidth="1"/>
    <col min="17" max="16384" width="11.4285714285714" style="2"/>
  </cols>
  <sheetData>
    <row r="1" ht="9.95" customHeight="1" spans="1:16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81.75" customHeight="1" spans="1:16">
      <c r="A2" s="3"/>
      <c r="B2" s="5" t="s">
        <v>41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"/>
    </row>
    <row r="3" spans="1:16">
      <c r="A3" s="7"/>
      <c r="B3" s="8"/>
      <c r="C3" s="8"/>
      <c r="D3" s="8"/>
      <c r="F3" s="8"/>
      <c r="G3" s="8"/>
      <c r="H3" s="8"/>
      <c r="I3" s="8"/>
      <c r="J3" s="8"/>
      <c r="K3" s="8"/>
      <c r="L3" s="8"/>
      <c r="P3" s="7"/>
    </row>
    <row r="4" spans="1:16">
      <c r="A4" s="7"/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/>
    </row>
    <row r="5" spans="1:16">
      <c r="A5" s="7"/>
      <c r="B5" s="9" t="s">
        <v>38</v>
      </c>
      <c r="C5" s="9"/>
      <c r="D5" s="9"/>
      <c r="E5" s="9"/>
      <c r="F5" s="10" t="str">
        <f>'1'!F5</f>
        <v>CIENCIAS BÁSICAS</v>
      </c>
      <c r="G5" s="10"/>
      <c r="H5" s="10"/>
      <c r="I5" s="10"/>
      <c r="J5" s="28"/>
      <c r="K5" s="28"/>
      <c r="L5" s="28"/>
      <c r="M5" s="28"/>
      <c r="N5" s="28"/>
      <c r="O5" s="28"/>
      <c r="P5" s="7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P6" s="7"/>
    </row>
    <row r="7" spans="1:16">
      <c r="A7" s="7"/>
      <c r="B7" s="11" t="s">
        <v>4</v>
      </c>
      <c r="C7" s="12" t="s">
        <v>42</v>
      </c>
      <c r="D7" s="12"/>
      <c r="E7" s="13" t="s">
        <v>6</v>
      </c>
      <c r="F7" s="14">
        <f>'1'!F7</f>
        <v>3</v>
      </c>
      <c r="H7" s="11" t="s">
        <v>7</v>
      </c>
      <c r="I7" s="14">
        <f>'1'!I7</f>
        <v>4</v>
      </c>
      <c r="J7" s="11" t="s">
        <v>8</v>
      </c>
      <c r="K7" s="11"/>
      <c r="L7" s="11"/>
      <c r="M7" s="12" t="str">
        <f>'1'!M7</f>
        <v>Ago - Dic 25</v>
      </c>
      <c r="N7" s="12"/>
      <c r="O7" s="12"/>
      <c r="P7" s="7"/>
    </row>
    <row r="8" spans="1:16">
      <c r="A8" s="7"/>
      <c r="P8" s="7"/>
    </row>
    <row r="9" spans="1:16">
      <c r="A9" s="7"/>
      <c r="B9" s="11" t="s">
        <v>10</v>
      </c>
      <c r="C9" s="12" t="str">
        <f>'1'!C9</f>
        <v>GREGORIO CRUZ PASCUAL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7"/>
    </row>
    <row r="10" ht="13.5" spans="1:16">
      <c r="A10" s="7"/>
      <c r="C10" s="15"/>
      <c r="D10" s="15"/>
      <c r="F10" s="15"/>
      <c r="G10" s="15"/>
      <c r="H10" s="15"/>
      <c r="I10" s="15"/>
      <c r="J10" s="15"/>
      <c r="K10" s="15"/>
      <c r="L10" s="15"/>
      <c r="P10" s="7"/>
    </row>
    <row r="11" spans="1:16">
      <c r="A11" s="7"/>
      <c r="B11" s="16" t="s">
        <v>12</v>
      </c>
      <c r="C11" s="17" t="s">
        <v>13</v>
      </c>
      <c r="D11" s="17" t="s">
        <v>14</v>
      </c>
      <c r="E11" s="18" t="s">
        <v>15</v>
      </c>
      <c r="F11" s="18" t="s">
        <v>16</v>
      </c>
      <c r="G11" s="18" t="s">
        <v>17</v>
      </c>
      <c r="H11" s="18"/>
      <c r="I11" s="18" t="s">
        <v>18</v>
      </c>
      <c r="J11" s="18" t="s">
        <v>19</v>
      </c>
      <c r="K11" s="18" t="s">
        <v>20</v>
      </c>
      <c r="L11" s="18" t="s">
        <v>21</v>
      </c>
      <c r="M11" s="18" t="s">
        <v>22</v>
      </c>
      <c r="N11" s="18" t="s">
        <v>23</v>
      </c>
      <c r="O11" s="29" t="s">
        <v>24</v>
      </c>
      <c r="P11" s="7"/>
    </row>
    <row r="12" spans="1:16">
      <c r="A12" s="7"/>
      <c r="B12" s="19"/>
      <c r="C12" s="20"/>
      <c r="D12" s="20"/>
      <c r="E12" s="21"/>
      <c r="F12" s="21"/>
      <c r="G12" s="20" t="s">
        <v>25</v>
      </c>
      <c r="H12" s="20" t="s">
        <v>26</v>
      </c>
      <c r="I12" s="21"/>
      <c r="J12" s="21"/>
      <c r="K12" s="21"/>
      <c r="L12" s="21"/>
      <c r="M12" s="21"/>
      <c r="N12" s="21"/>
      <c r="O12" s="30"/>
      <c r="P12" s="7"/>
    </row>
    <row r="13" s="1" customFormat="1" spans="1:16">
      <c r="A13" s="22"/>
      <c r="B13" s="23" t="str">
        <f>'1'!B13</f>
        <v>DESARROLLO SUSTENTABLE</v>
      </c>
      <c r="C13" s="24" t="str">
        <f>'1'!C13</f>
        <v>1°</v>
      </c>
      <c r="D13" s="24" t="str">
        <f>'1'!D13</f>
        <v>I</v>
      </c>
      <c r="E13" s="24" t="str">
        <f>'1'!E13</f>
        <v>IEME</v>
      </c>
      <c r="F13" s="24">
        <f>'1'!F13</f>
        <v>18</v>
      </c>
      <c r="G13" s="24"/>
      <c r="H13" s="24">
        <v>0</v>
      </c>
      <c r="I13" s="31">
        <f>(G13+H13)/F13</f>
        <v>0</v>
      </c>
      <c r="J13" s="24">
        <f t="shared" ref="J13:J27" si="0">(F13-SUM(G13:H13))-L13</f>
        <v>18</v>
      </c>
      <c r="K13" s="31">
        <f t="shared" ref="K13:K27" si="1">J13/F13</f>
        <v>1</v>
      </c>
      <c r="L13" s="24"/>
      <c r="M13" s="31">
        <f t="shared" ref="M13:M27" si="2">L13/F13</f>
        <v>0</v>
      </c>
      <c r="N13" s="24"/>
      <c r="O13" s="32"/>
      <c r="P13" s="22"/>
    </row>
    <row r="14" s="1" customFormat="1" spans="1:16">
      <c r="A14" s="22"/>
      <c r="B14" s="23" t="str">
        <f>'1'!B14</f>
        <v>ALGEBRA LINEAL</v>
      </c>
      <c r="C14" s="24" t="str">
        <f>'1'!C14</f>
        <v>1°</v>
      </c>
      <c r="D14" s="24" t="str">
        <f>'1'!D14</f>
        <v>II</v>
      </c>
      <c r="E14" s="24" t="str">
        <f>'1'!E14</f>
        <v>IGEM</v>
      </c>
      <c r="F14" s="24">
        <f>'1'!F14</f>
        <v>17</v>
      </c>
      <c r="G14" s="24"/>
      <c r="H14" s="24">
        <v>0</v>
      </c>
      <c r="I14" s="31">
        <f t="shared" ref="I14:I26" si="3">(G14+H14)/F14</f>
        <v>0</v>
      </c>
      <c r="J14" s="24">
        <f t="shared" si="0"/>
        <v>17</v>
      </c>
      <c r="K14" s="31">
        <f t="shared" si="1"/>
        <v>1</v>
      </c>
      <c r="L14" s="24"/>
      <c r="M14" s="31">
        <f t="shared" si="2"/>
        <v>0</v>
      </c>
      <c r="N14" s="24"/>
      <c r="O14" s="32"/>
      <c r="P14" s="22"/>
    </row>
    <row r="15" s="1" customFormat="1" spans="1:16">
      <c r="A15" s="22"/>
      <c r="B15" s="23" t="str">
        <f>'1'!B15</f>
        <v>TALLER DE ÉTICA</v>
      </c>
      <c r="C15" s="24" t="str">
        <f>'1'!C15</f>
        <v>1°</v>
      </c>
      <c r="D15" s="24" t="str">
        <f>'1'!D15</f>
        <v>I</v>
      </c>
      <c r="E15" s="24" t="str">
        <f>'1'!E15</f>
        <v>IEME</v>
      </c>
      <c r="F15" s="24">
        <f>'1'!F15</f>
        <v>18</v>
      </c>
      <c r="G15" s="24"/>
      <c r="H15" s="24">
        <v>0</v>
      </c>
      <c r="I15" s="31">
        <f t="shared" si="3"/>
        <v>0</v>
      </c>
      <c r="J15" s="24">
        <f t="shared" ref="J15:J26" si="4">(F15-SUM(G15:H15))-L15</f>
        <v>18</v>
      </c>
      <c r="K15" s="31">
        <f t="shared" si="1"/>
        <v>1</v>
      </c>
      <c r="L15" s="24"/>
      <c r="M15" s="31">
        <f t="shared" si="2"/>
        <v>0</v>
      </c>
      <c r="N15" s="24"/>
      <c r="O15" s="32"/>
      <c r="P15" s="22"/>
    </row>
    <row r="16" s="1" customFormat="1" spans="1:16">
      <c r="A16" s="22"/>
      <c r="B16" s="23" t="str">
        <f>'1'!B16</f>
        <v>FUNDAMENTOS DE FÍSICA</v>
      </c>
      <c r="C16" s="24" t="str">
        <f>'1'!C16</f>
        <v>1°</v>
      </c>
      <c r="D16" s="24" t="str">
        <f>'1'!D16</f>
        <v>I</v>
      </c>
      <c r="E16" s="24" t="str">
        <f>'1'!E16</f>
        <v>IGEM</v>
      </c>
      <c r="F16" s="24">
        <f>'1'!F16</f>
        <v>37</v>
      </c>
      <c r="G16" s="24"/>
      <c r="H16" s="24">
        <v>0</v>
      </c>
      <c r="I16" s="31">
        <f t="shared" si="3"/>
        <v>0</v>
      </c>
      <c r="J16" s="24">
        <f t="shared" si="4"/>
        <v>37</v>
      </c>
      <c r="K16" s="31">
        <f t="shared" si="1"/>
        <v>1</v>
      </c>
      <c r="L16" s="24"/>
      <c r="M16" s="31">
        <f t="shared" si="2"/>
        <v>0</v>
      </c>
      <c r="N16" s="24"/>
      <c r="O16" s="32"/>
      <c r="P16" s="22"/>
    </row>
    <row r="17" s="1" customFormat="1" spans="1:16">
      <c r="A17" s="22"/>
      <c r="B17" s="23">
        <f>'1'!B17</f>
        <v>0</v>
      </c>
      <c r="C17" s="24">
        <f>'1'!C17</f>
        <v>0</v>
      </c>
      <c r="D17" s="24">
        <f>'1'!D17</f>
        <v>0</v>
      </c>
      <c r="E17" s="24">
        <f>'1'!E17</f>
        <v>0</v>
      </c>
      <c r="F17" s="24">
        <f>'1'!F17</f>
        <v>0</v>
      </c>
      <c r="G17" s="24"/>
      <c r="H17" s="24">
        <v>0</v>
      </c>
      <c r="I17" s="31" t="e">
        <f t="shared" si="3"/>
        <v>#DIV/0!</v>
      </c>
      <c r="J17" s="24">
        <f t="shared" si="4"/>
        <v>0</v>
      </c>
      <c r="K17" s="31" t="e">
        <f t="shared" si="1"/>
        <v>#DIV/0!</v>
      </c>
      <c r="L17" s="24"/>
      <c r="M17" s="31" t="e">
        <f t="shared" si="2"/>
        <v>#DIV/0!</v>
      </c>
      <c r="N17" s="24"/>
      <c r="O17" s="32"/>
      <c r="P17" s="22"/>
    </row>
    <row r="18" s="1" customFormat="1" spans="1:16">
      <c r="A18" s="22"/>
      <c r="B18" s="23">
        <f>'1'!B18</f>
        <v>0</v>
      </c>
      <c r="C18" s="24">
        <f>'1'!C18</f>
        <v>0</v>
      </c>
      <c r="D18" s="24">
        <f>'1'!D18</f>
        <v>0</v>
      </c>
      <c r="E18" s="24">
        <f>'1'!E18</f>
        <v>0</v>
      </c>
      <c r="F18" s="24">
        <f>'1'!F18</f>
        <v>0</v>
      </c>
      <c r="G18" s="24"/>
      <c r="H18" s="24">
        <v>0</v>
      </c>
      <c r="I18" s="31" t="e">
        <f t="shared" si="3"/>
        <v>#DIV/0!</v>
      </c>
      <c r="J18" s="24">
        <f t="shared" si="4"/>
        <v>0</v>
      </c>
      <c r="K18" s="31" t="e">
        <f t="shared" si="1"/>
        <v>#DIV/0!</v>
      </c>
      <c r="L18" s="24"/>
      <c r="M18" s="31" t="e">
        <f t="shared" si="2"/>
        <v>#DIV/0!</v>
      </c>
      <c r="N18" s="24"/>
      <c r="O18" s="32"/>
      <c r="P18" s="22"/>
    </row>
    <row r="19" s="1" customFormat="1" spans="1:16">
      <c r="A19" s="22"/>
      <c r="B19" s="23">
        <f>'1'!B19</f>
        <v>0</v>
      </c>
      <c r="C19" s="24">
        <f>'1'!C19</f>
        <v>0</v>
      </c>
      <c r="D19" s="24">
        <f>'1'!D19</f>
        <v>0</v>
      </c>
      <c r="E19" s="24">
        <f>'1'!E19</f>
        <v>0</v>
      </c>
      <c r="F19" s="24">
        <f>'1'!F19</f>
        <v>0</v>
      </c>
      <c r="G19" s="24"/>
      <c r="H19" s="24">
        <v>0</v>
      </c>
      <c r="I19" s="31" t="e">
        <f t="shared" si="3"/>
        <v>#DIV/0!</v>
      </c>
      <c r="J19" s="24">
        <f t="shared" si="4"/>
        <v>0</v>
      </c>
      <c r="K19" s="31" t="e">
        <f t="shared" si="1"/>
        <v>#DIV/0!</v>
      </c>
      <c r="L19" s="24"/>
      <c r="M19" s="31" t="e">
        <f t="shared" si="2"/>
        <v>#DIV/0!</v>
      </c>
      <c r="N19" s="24"/>
      <c r="O19" s="32"/>
      <c r="P19" s="22"/>
    </row>
    <row r="20" s="1" customFormat="1" spans="1:16">
      <c r="A20" s="22"/>
      <c r="B20" s="23">
        <f>'1'!B20</f>
        <v>0</v>
      </c>
      <c r="C20" s="24">
        <f>'1'!C20</f>
        <v>0</v>
      </c>
      <c r="D20" s="24">
        <f>'1'!D20</f>
        <v>0</v>
      </c>
      <c r="E20" s="24">
        <f>'1'!E20</f>
        <v>0</v>
      </c>
      <c r="F20" s="24">
        <f>'1'!F20</f>
        <v>0</v>
      </c>
      <c r="G20" s="24"/>
      <c r="H20" s="24">
        <v>0</v>
      </c>
      <c r="I20" s="31" t="e">
        <f t="shared" si="3"/>
        <v>#DIV/0!</v>
      </c>
      <c r="J20" s="24">
        <f t="shared" si="4"/>
        <v>0</v>
      </c>
      <c r="K20" s="31" t="e">
        <f t="shared" si="1"/>
        <v>#DIV/0!</v>
      </c>
      <c r="L20" s="24"/>
      <c r="M20" s="31" t="e">
        <f t="shared" si="2"/>
        <v>#DIV/0!</v>
      </c>
      <c r="N20" s="24"/>
      <c r="O20" s="32"/>
      <c r="P20" s="22"/>
    </row>
    <row r="21" s="1" customFormat="1" spans="1:16">
      <c r="A21" s="22"/>
      <c r="B21" s="23">
        <f>'1'!B21</f>
        <v>0</v>
      </c>
      <c r="C21" s="24">
        <f>'1'!C21</f>
        <v>0</v>
      </c>
      <c r="D21" s="24">
        <f>'1'!D21</f>
        <v>0</v>
      </c>
      <c r="E21" s="24">
        <f>'1'!E21</f>
        <v>0</v>
      </c>
      <c r="F21" s="24">
        <f>'1'!F21</f>
        <v>0</v>
      </c>
      <c r="G21" s="24"/>
      <c r="H21" s="24">
        <v>0</v>
      </c>
      <c r="I21" s="31" t="e">
        <f t="shared" si="3"/>
        <v>#DIV/0!</v>
      </c>
      <c r="J21" s="24">
        <f t="shared" si="4"/>
        <v>0</v>
      </c>
      <c r="K21" s="31" t="e">
        <f t="shared" si="1"/>
        <v>#DIV/0!</v>
      </c>
      <c r="L21" s="24"/>
      <c r="M21" s="31" t="e">
        <f t="shared" si="2"/>
        <v>#DIV/0!</v>
      </c>
      <c r="N21" s="24"/>
      <c r="O21" s="32"/>
      <c r="P21" s="22"/>
    </row>
    <row r="22" s="1" customFormat="1" spans="1:16">
      <c r="A22" s="22"/>
      <c r="B22" s="23">
        <f>'1'!B22</f>
        <v>0</v>
      </c>
      <c r="C22" s="24">
        <f>'1'!C22</f>
        <v>0</v>
      </c>
      <c r="D22" s="24">
        <f>'1'!D22</f>
        <v>0</v>
      </c>
      <c r="E22" s="24">
        <f>'1'!E22</f>
        <v>0</v>
      </c>
      <c r="F22" s="24">
        <f>'1'!F22</f>
        <v>0</v>
      </c>
      <c r="G22" s="24"/>
      <c r="H22" s="24">
        <v>0</v>
      </c>
      <c r="I22" s="31" t="e">
        <f t="shared" si="3"/>
        <v>#DIV/0!</v>
      </c>
      <c r="J22" s="24">
        <f t="shared" si="4"/>
        <v>0</v>
      </c>
      <c r="K22" s="31" t="e">
        <f t="shared" si="1"/>
        <v>#DIV/0!</v>
      </c>
      <c r="L22" s="24"/>
      <c r="M22" s="31" t="e">
        <f t="shared" si="2"/>
        <v>#DIV/0!</v>
      </c>
      <c r="N22" s="24"/>
      <c r="O22" s="32"/>
      <c r="P22" s="22"/>
    </row>
    <row r="23" s="1" customFormat="1" spans="1:16">
      <c r="A23" s="22"/>
      <c r="B23" s="23">
        <f>'1'!B23</f>
        <v>0</v>
      </c>
      <c r="C23" s="24">
        <f>'1'!C23</f>
        <v>0</v>
      </c>
      <c r="D23" s="24">
        <f>'1'!D23</f>
        <v>0</v>
      </c>
      <c r="E23" s="24">
        <f>'1'!E23</f>
        <v>0</v>
      </c>
      <c r="F23" s="24">
        <f>'1'!F23</f>
        <v>0</v>
      </c>
      <c r="G23" s="24"/>
      <c r="H23" s="24">
        <v>0</v>
      </c>
      <c r="I23" s="31" t="e">
        <f t="shared" si="3"/>
        <v>#DIV/0!</v>
      </c>
      <c r="J23" s="24">
        <f t="shared" si="4"/>
        <v>0</v>
      </c>
      <c r="K23" s="31" t="e">
        <f t="shared" si="1"/>
        <v>#DIV/0!</v>
      </c>
      <c r="L23" s="24"/>
      <c r="M23" s="31" t="e">
        <f t="shared" si="2"/>
        <v>#DIV/0!</v>
      </c>
      <c r="N23" s="24"/>
      <c r="O23" s="32"/>
      <c r="P23" s="22"/>
    </row>
    <row r="24" s="1" customFormat="1" spans="1:16">
      <c r="A24" s="22"/>
      <c r="B24" s="23">
        <f>'1'!B24</f>
        <v>0</v>
      </c>
      <c r="C24" s="24">
        <f>'1'!C24</f>
        <v>0</v>
      </c>
      <c r="D24" s="24">
        <f>'1'!D24</f>
        <v>0</v>
      </c>
      <c r="E24" s="24">
        <f>'1'!E24</f>
        <v>0</v>
      </c>
      <c r="F24" s="24">
        <f>'1'!F24</f>
        <v>0</v>
      </c>
      <c r="G24" s="24"/>
      <c r="H24" s="24">
        <v>0</v>
      </c>
      <c r="I24" s="31" t="e">
        <f t="shared" si="3"/>
        <v>#DIV/0!</v>
      </c>
      <c r="J24" s="24">
        <f t="shared" si="4"/>
        <v>0</v>
      </c>
      <c r="K24" s="31" t="e">
        <f t="shared" si="1"/>
        <v>#DIV/0!</v>
      </c>
      <c r="L24" s="24"/>
      <c r="M24" s="31" t="e">
        <f t="shared" si="2"/>
        <v>#DIV/0!</v>
      </c>
      <c r="N24" s="24"/>
      <c r="O24" s="32"/>
      <c r="P24" s="22"/>
    </row>
    <row r="25" s="1" customFormat="1" spans="1:16">
      <c r="A25" s="22"/>
      <c r="B25" s="23">
        <f>'1'!B25</f>
        <v>0</v>
      </c>
      <c r="C25" s="24">
        <f>'1'!C25</f>
        <v>0</v>
      </c>
      <c r="D25" s="24">
        <f>'1'!D25</f>
        <v>0</v>
      </c>
      <c r="E25" s="24">
        <f>'1'!E25</f>
        <v>0</v>
      </c>
      <c r="F25" s="24">
        <f>'1'!F25</f>
        <v>0</v>
      </c>
      <c r="G25" s="24"/>
      <c r="H25" s="24">
        <v>0</v>
      </c>
      <c r="I25" s="31" t="e">
        <f t="shared" si="3"/>
        <v>#DIV/0!</v>
      </c>
      <c r="J25" s="24">
        <f t="shared" si="4"/>
        <v>0</v>
      </c>
      <c r="K25" s="31" t="e">
        <f t="shared" si="1"/>
        <v>#DIV/0!</v>
      </c>
      <c r="L25" s="24"/>
      <c r="M25" s="31" t="e">
        <f t="shared" si="2"/>
        <v>#DIV/0!</v>
      </c>
      <c r="N25" s="24"/>
      <c r="O25" s="32"/>
      <c r="P25" s="22"/>
    </row>
    <row r="26" s="1" customFormat="1" ht="16.5" customHeight="1" spans="1:16">
      <c r="A26" s="22"/>
      <c r="B26" s="23">
        <f>'1'!B26</f>
        <v>0</v>
      </c>
      <c r="C26" s="24">
        <f>'1'!C26</f>
        <v>0</v>
      </c>
      <c r="D26" s="24">
        <f>'1'!D26</f>
        <v>0</v>
      </c>
      <c r="E26" s="24">
        <f>'1'!E26</f>
        <v>0</v>
      </c>
      <c r="F26" s="24">
        <f>'1'!F26</f>
        <v>0</v>
      </c>
      <c r="G26" s="24"/>
      <c r="H26" s="24">
        <v>0</v>
      </c>
      <c r="I26" s="31" t="e">
        <f t="shared" si="3"/>
        <v>#DIV/0!</v>
      </c>
      <c r="J26" s="24">
        <f t="shared" si="4"/>
        <v>0</v>
      </c>
      <c r="K26" s="31" t="e">
        <f t="shared" si="1"/>
        <v>#DIV/0!</v>
      </c>
      <c r="L26" s="24"/>
      <c r="M26" s="31" t="e">
        <f t="shared" si="2"/>
        <v>#DIV/0!</v>
      </c>
      <c r="N26" s="24"/>
      <c r="O26" s="32"/>
      <c r="P26" s="22"/>
    </row>
    <row r="27" ht="13.5" spans="1:16">
      <c r="A27" s="7"/>
      <c r="B27" s="25" t="s">
        <v>34</v>
      </c>
      <c r="C27" s="26" t="s">
        <v>35</v>
      </c>
      <c r="D27" s="26" t="s">
        <v>35</v>
      </c>
      <c r="E27" s="26" t="s">
        <v>35</v>
      </c>
      <c r="F27" s="26">
        <f>SUM(F13:F26)</f>
        <v>90</v>
      </c>
      <c r="G27" s="26">
        <f>SUM(G13:G26)</f>
        <v>0</v>
      </c>
      <c r="H27" s="26">
        <f>SUM(H13:H26)</f>
        <v>0</v>
      </c>
      <c r="I27" s="33">
        <f>SUM(G27:H27)/F27</f>
        <v>0</v>
      </c>
      <c r="J27" s="26">
        <f t="shared" si="0"/>
        <v>90</v>
      </c>
      <c r="K27" s="33">
        <f t="shared" si="1"/>
        <v>1</v>
      </c>
      <c r="L27" s="26">
        <f>SUM(L13:L26)</f>
        <v>0</v>
      </c>
      <c r="M27" s="33">
        <f t="shared" si="2"/>
        <v>0</v>
      </c>
      <c r="N27" s="26" t="e">
        <f>AVERAGE(N13:N26)</f>
        <v>#DIV/0!</v>
      </c>
      <c r="O27" s="34" t="e">
        <f>AVERAGE(O13:O26)</f>
        <v>#DIV/0!</v>
      </c>
      <c r="P27" s="7"/>
    </row>
    <row r="28" spans="1:16">
      <c r="A28" s="7"/>
      <c r="P28" s="7"/>
    </row>
    <row r="29" ht="120" customHeight="1" spans="1:16">
      <c r="A29" s="7"/>
      <c r="B29" s="27" t="s">
        <v>36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ageMargins left="0.708661417322835" right="0.708661417322835" top="0.748031496062992" bottom="1.05125" header="0.31496062992126" footer="0.31496062992126"/>
  <pageSetup paperSize="1" scale="77" orientation="landscape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d 8 7 f 2 3 7 c - 3 1 0 1 - 4 2 6 5 - a a 9 b - e c 3 b 3 a 6 2 2 4 0 c "   x s i : n i l = " t r u e " / > < l c f 7 6 f 1 5 5 c e d 4 d d c b 4 0 9 7 1 3 4 f f 3 c 3 3 2 f   x m l n s = " 4 c 9 6 f 4 e 2 - f 7 d b - 4 e 0 2 - b 8 f 8 - 2 9 d e 1 b 0 3 c 9 6 9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1 4 5 C C 9 B 2 1 3 2 7 2 B 4 D 8 A F 1 C 6 6 8 7 B 1 C 9 C 6 4 "   m a : c o n t e n t T y p e V e r s i o n = " 1 4 "   m a : c o n t e n t T y p e D e s c r i p t i o n = " C r e a r   n u e v o   d o c u m e n t o . "   m a : c o n t e n t T y p e S c o p e = " "   m a : v e r s i o n I D = " 2 2 4 5 5 0 9 2 7 d 2 5 a 5 7 2 5 a 8 6 3 e 9 1 5 d f 4 3 7 0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2 d 7 e 9 9 8 5 7 a 0 2 4 3 5 5 a 3 2 8 4 5 2 e a e 4 e 1 5 4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c 9 6 f 4 e 2 - f 7 d b - 4 e 0 2 - b 8 f 8 - 2 9 d e 1 b 0 3 c 9 6 9 "   x m l n s : n s 3 = " d 8 7 f 2 3 7 c - 3 1 0 1 - 4 2 6 5 - a a 9 b - e c 3 b 3 a 6 2 2 4 0 c " >  
 < x s d : i m p o r t   n a m e s p a c e = " 4 c 9 6 f 4 e 2 - f 7 d b - 4 e 0 2 - b 8 f 8 - 2 9 d e 1 b 0 3 c 9 6 9 " / >  
 < x s d : i m p o r t   n a m e s p a c e = " d 8 7 f 2 3 7 c - 3 1 0 1 - 4 2 6 5 - a a 9 b - e c 3 b 3 a 6 2 2 4 0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x s d : e l e m e n t   r e f = " n s 2 : M e d i a S e r v i c e D a t e T a k e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c 9 6 f 4 e 2 - f 7 d b - 4 e 0 2 - b 8 f 8 - 2 9 d e 1 b 0 3 c 9 6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4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E t i q u e t a s   d e   i m a g e n "   m a : r e a d O n l y = " f a l s e "   m a : f i e l d I d = " { 5 c f 7 6 f 1 5 - 5 c e d - 4 d d c - b 4 0 9 - 7 1 3 4 f f 3 c 3 3 2 f } "   m a : t a x o n o m y M u l t i = " t r u e "   m a : s s p I d = " a 8 0 5 b 4 c 4 - 0 3 5 8 - 4 a 5 2 - 8 8 c e - e 7 b 0 1 0 8 6 b 1 a 8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1 8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1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2 0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d 8 7 f 2 3 7 c - 3 1 0 1 - 4 2 6 5 - a a 9 b - e c 3 b 3 a 6 2 2 4 0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5 "   n i l l a b l e = " t r u e "   m a : d i s p l a y N a m e = " T a x o n o m y   C a t c h   A l l   C o l u m n "   m a : h i d d e n = " t r u e "   m a : l i s t = " { 2 b 8 8 1 a 5 1 - 6 8 5 9 - 4 5 f 0 - a a f b - 0 5 0 7 5 8 1 4 3 c 5 a } "   m a : i n t e r n a l N a m e = " T a x C a t c h A l l "   m a : s h o w F i e l d = " C a t c h A l l D a t a "   m a : w e b = " d 8 7 f 2 3 7 c - 3 1 0 1 - 4 2 6 5 - a a 9 b - e c 3 b 3 a 6 2 2 4 0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04721D27-3763-47F4-A1A9-B7ED2CA0F303}">
  <ds:schemaRefs/>
</ds:datastoreItem>
</file>

<file path=customXml/itemProps2.xml><?xml version="1.0" encoding="utf-8"?>
<ds:datastoreItem xmlns:ds="http://schemas.openxmlformats.org/officeDocument/2006/customXml" ds:itemID="{9F31276D-9FCF-4980-B041-4CF17D0505BA}">
  <ds:schemaRefs/>
</ds:datastoreItem>
</file>

<file path=customXml/itemProps3.xml><?xml version="1.0" encoding="utf-8"?>
<ds:datastoreItem xmlns:ds="http://schemas.openxmlformats.org/officeDocument/2006/customXml" ds:itemID="{DF3DC933-9A75-4951-BFAB-D3A8298C940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Final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ACER</cp:lastModifiedBy>
  <dcterms:created xsi:type="dcterms:W3CDTF">2021-11-22T14:45:00Z</dcterms:created>
  <cp:lastPrinted>2025-07-02T21:33:00Z</cp:lastPrinted>
  <dcterms:modified xsi:type="dcterms:W3CDTF">2025-09-25T22:53:48Z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45F4DF5074A9442EBE915B188BAF30E8_13</vt:lpwstr>
  </property>
  <property fmtid="{D5CDD505-2E9C-101B-9397-08002B2CF9AE}" pid="5" name="KSOProductBuildVer">
    <vt:lpwstr>3082-12.2.0.22549</vt:lpwstr>
  </property>
</Properties>
</file>