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GREGORIO CRUZ PASCUAL\"/>
    </mc:Choice>
  </mc:AlternateContent>
  <xr:revisionPtr revIDLastSave="0" documentId="13_ncr:1_{CF4F99E4-164A-4B03-8A21-E7DDAFB14552}" xr6:coauthVersionLast="47" xr6:coauthVersionMax="47" xr10:uidLastSave="{00000000-0000-0000-0000-000000000000}"/>
  <bookViews>
    <workbookView xWindow="14265" yWindow="45" windowWidth="14670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F27" i="31"/>
  <c r="M26" i="31"/>
  <c r="K26" i="31"/>
  <c r="J26" i="31"/>
  <c r="I26" i="31"/>
  <c r="F26" i="31"/>
  <c r="E26" i="31"/>
  <c r="D26" i="31"/>
  <c r="C26" i="31"/>
  <c r="B26" i="31"/>
  <c r="M25" i="31"/>
  <c r="K25" i="31"/>
  <c r="J25" i="31"/>
  <c r="I25" i="31"/>
  <c r="F25" i="31"/>
  <c r="E25" i="31"/>
  <c r="D25" i="31"/>
  <c r="C25" i="31"/>
  <c r="B25" i="31"/>
  <c r="M24" i="31"/>
  <c r="K24" i="31"/>
  <c r="J24" i="31"/>
  <c r="I24" i="31"/>
  <c r="F24" i="31"/>
  <c r="E24" i="31"/>
  <c r="D24" i="31"/>
  <c r="C24" i="31"/>
  <c r="B24" i="31"/>
  <c r="M23" i="31"/>
  <c r="K23" i="31"/>
  <c r="J23" i="31"/>
  <c r="I23" i="31"/>
  <c r="F23" i="31"/>
  <c r="E23" i="31"/>
  <c r="D23" i="31"/>
  <c r="C23" i="31"/>
  <c r="B23" i="31"/>
  <c r="M22" i="31"/>
  <c r="K22" i="31"/>
  <c r="J22" i="31"/>
  <c r="I22" i="31"/>
  <c r="F22" i="31"/>
  <c r="E22" i="31"/>
  <c r="D22" i="31"/>
  <c r="C22" i="31"/>
  <c r="B22" i="31"/>
  <c r="M21" i="31"/>
  <c r="K21" i="31"/>
  <c r="J21" i="31"/>
  <c r="I21" i="31"/>
  <c r="F21" i="31"/>
  <c r="E21" i="31"/>
  <c r="D21" i="31"/>
  <c r="C21" i="31"/>
  <c r="B21" i="31"/>
  <c r="M20" i="31"/>
  <c r="K20" i="31"/>
  <c r="J20" i="31"/>
  <c r="I20" i="31"/>
  <c r="F20" i="31"/>
  <c r="E20" i="31"/>
  <c r="D20" i="31"/>
  <c r="C20" i="31"/>
  <c r="B20" i="31"/>
  <c r="M19" i="31"/>
  <c r="K19" i="31"/>
  <c r="J19" i="31"/>
  <c r="I19" i="31"/>
  <c r="F19" i="31"/>
  <c r="E19" i="31"/>
  <c r="D19" i="31"/>
  <c r="C19" i="31"/>
  <c r="B19" i="31"/>
  <c r="M18" i="31"/>
  <c r="K18" i="31"/>
  <c r="J18" i="31"/>
  <c r="I18" i="31"/>
  <c r="F18" i="31"/>
  <c r="E18" i="31"/>
  <c r="D18" i="31"/>
  <c r="C18" i="31"/>
  <c r="B18" i="31"/>
  <c r="M17" i="31"/>
  <c r="K17" i="31"/>
  <c r="J17" i="31"/>
  <c r="I17" i="31"/>
  <c r="F17" i="31"/>
  <c r="E17" i="31"/>
  <c r="D17" i="31"/>
  <c r="C17" i="31"/>
  <c r="B17" i="31"/>
  <c r="M16" i="31"/>
  <c r="K16" i="31"/>
  <c r="J16" i="31"/>
  <c r="I16" i="31"/>
  <c r="F16" i="31"/>
  <c r="E16" i="31"/>
  <c r="D16" i="31"/>
  <c r="C16" i="31"/>
  <c r="B16" i="31"/>
  <c r="M15" i="31"/>
  <c r="K15" i="31"/>
  <c r="J15" i="31"/>
  <c r="I15" i="31"/>
  <c r="F15" i="31"/>
  <c r="E15" i="31"/>
  <c r="D15" i="31"/>
  <c r="C15" i="31"/>
  <c r="B15" i="31"/>
  <c r="M14" i="31"/>
  <c r="K14" i="31"/>
  <c r="J14" i="31"/>
  <c r="I14" i="31"/>
  <c r="F14" i="31"/>
  <c r="E14" i="31"/>
  <c r="D14" i="31"/>
  <c r="C14" i="31"/>
  <c r="B14" i="31"/>
  <c r="M13" i="31"/>
  <c r="K13" i="31"/>
  <c r="J13" i="31"/>
  <c r="I13" i="31"/>
  <c r="F13" i="31"/>
  <c r="E13" i="31"/>
  <c r="D13" i="31"/>
  <c r="C13" i="31"/>
  <c r="B13" i="31"/>
  <c r="C9" i="31"/>
  <c r="M7" i="31"/>
  <c r="I7" i="31"/>
  <c r="F7" i="31"/>
  <c r="F5" i="31"/>
  <c r="O27" i="30"/>
  <c r="N27" i="30"/>
  <c r="M27" i="30"/>
  <c r="L27" i="30"/>
  <c r="K27" i="30"/>
  <c r="J27" i="30"/>
  <c r="I27" i="30"/>
  <c r="H27" i="30"/>
  <c r="G27" i="30"/>
  <c r="F27" i="30"/>
  <c r="M26" i="30"/>
  <c r="K26" i="30"/>
  <c r="J26" i="30"/>
  <c r="I26" i="30"/>
  <c r="F26" i="30"/>
  <c r="E26" i="30"/>
  <c r="D26" i="30"/>
  <c r="C26" i="30"/>
  <c r="B26" i="30"/>
  <c r="M25" i="30"/>
  <c r="K25" i="30"/>
  <c r="J25" i="30"/>
  <c r="I25" i="30"/>
  <c r="F25" i="30"/>
  <c r="E25" i="30"/>
  <c r="D25" i="30"/>
  <c r="C25" i="30"/>
  <c r="B25" i="30"/>
  <c r="M24" i="30"/>
  <c r="K24" i="30"/>
  <c r="J24" i="30"/>
  <c r="I24" i="30"/>
  <c r="F24" i="30"/>
  <c r="E24" i="30"/>
  <c r="D24" i="30"/>
  <c r="C24" i="30"/>
  <c r="B24" i="30"/>
  <c r="M23" i="30"/>
  <c r="K23" i="30"/>
  <c r="J23" i="30"/>
  <c r="I23" i="30"/>
  <c r="F23" i="30"/>
  <c r="E23" i="30"/>
  <c r="D23" i="30"/>
  <c r="C23" i="30"/>
  <c r="B23" i="30"/>
  <c r="M22" i="30"/>
  <c r="K22" i="30"/>
  <c r="J22" i="30"/>
  <c r="I22" i="30"/>
  <c r="F22" i="30"/>
  <c r="E22" i="30"/>
  <c r="D22" i="30"/>
  <c r="C22" i="30"/>
  <c r="B22" i="30"/>
  <c r="M21" i="30"/>
  <c r="K21" i="30"/>
  <c r="J21" i="30"/>
  <c r="I21" i="30"/>
  <c r="F21" i="30"/>
  <c r="E21" i="30"/>
  <c r="D21" i="30"/>
  <c r="C21" i="30"/>
  <c r="B21" i="30"/>
  <c r="M20" i="30"/>
  <c r="K20" i="30"/>
  <c r="J20" i="30"/>
  <c r="I20" i="30"/>
  <c r="F20" i="30"/>
  <c r="E20" i="30"/>
  <c r="D20" i="30"/>
  <c r="C20" i="30"/>
  <c r="B20" i="30"/>
  <c r="M19" i="30"/>
  <c r="K19" i="30"/>
  <c r="J19" i="30"/>
  <c r="I19" i="30"/>
  <c r="F19" i="30"/>
  <c r="E19" i="30"/>
  <c r="D19" i="30"/>
  <c r="C19" i="30"/>
  <c r="B19" i="30"/>
  <c r="M18" i="30"/>
  <c r="K18" i="30"/>
  <c r="J18" i="30"/>
  <c r="I18" i="30"/>
  <c r="F18" i="30"/>
  <c r="E18" i="30"/>
  <c r="D18" i="30"/>
  <c r="C18" i="30"/>
  <c r="B18" i="30"/>
  <c r="M17" i="30"/>
  <c r="K17" i="30"/>
  <c r="J17" i="30"/>
  <c r="I17" i="30"/>
  <c r="F17" i="30"/>
  <c r="E17" i="30"/>
  <c r="D17" i="30"/>
  <c r="C17" i="30"/>
  <c r="B17" i="30"/>
  <c r="M16" i="30"/>
  <c r="K16" i="30"/>
  <c r="J16" i="30"/>
  <c r="I16" i="30"/>
  <c r="F16" i="30"/>
  <c r="E16" i="30"/>
  <c r="D16" i="30"/>
  <c r="C16" i="30"/>
  <c r="B16" i="30"/>
  <c r="M15" i="30"/>
  <c r="K15" i="30"/>
  <c r="J15" i="30"/>
  <c r="I15" i="30"/>
  <c r="F15" i="30"/>
  <c r="E15" i="30"/>
  <c r="D15" i="30"/>
  <c r="C15" i="30"/>
  <c r="B15" i="30"/>
  <c r="M14" i="30"/>
  <c r="K14" i="30"/>
  <c r="J14" i="30"/>
  <c r="I14" i="30"/>
  <c r="F14" i="30"/>
  <c r="E14" i="30"/>
  <c r="D14" i="30"/>
  <c r="C14" i="30"/>
  <c r="B14" i="30"/>
  <c r="M13" i="30"/>
  <c r="K13" i="30"/>
  <c r="J13" i="30"/>
  <c r="I13" i="30"/>
  <c r="F13" i="30"/>
  <c r="E13" i="30"/>
  <c r="D13" i="30"/>
  <c r="C13" i="30"/>
  <c r="B13" i="30"/>
  <c r="C9" i="30"/>
  <c r="M7" i="30"/>
  <c r="I7" i="30"/>
  <c r="F7" i="30"/>
  <c r="F5" i="30"/>
  <c r="O27" i="27"/>
  <c r="N27" i="27"/>
  <c r="L27" i="27"/>
  <c r="H27" i="27"/>
  <c r="G27" i="27"/>
  <c r="F27" i="27"/>
  <c r="M27" i="27" s="1"/>
  <c r="M16" i="27"/>
  <c r="J16" i="27"/>
  <c r="K16" i="27" s="1"/>
  <c r="F16" i="27"/>
  <c r="E16" i="27"/>
  <c r="D16" i="27"/>
  <c r="C16" i="27"/>
  <c r="B16" i="27"/>
  <c r="M15" i="27"/>
  <c r="J15" i="27"/>
  <c r="F15" i="27"/>
  <c r="E15" i="27"/>
  <c r="D15" i="27"/>
  <c r="C15" i="27"/>
  <c r="B15" i="27"/>
  <c r="M14" i="27"/>
  <c r="K14" i="27"/>
  <c r="J14" i="27"/>
  <c r="F14" i="27"/>
  <c r="E14" i="27"/>
  <c r="D14" i="27"/>
  <c r="C14" i="27"/>
  <c r="B14" i="27"/>
  <c r="M13" i="27"/>
  <c r="J13" i="27"/>
  <c r="F13" i="27"/>
  <c r="E13" i="27"/>
  <c r="D13" i="27"/>
  <c r="C13" i="27"/>
  <c r="B13" i="27"/>
  <c r="C9" i="27"/>
  <c r="M7" i="27"/>
  <c r="I7" i="27"/>
  <c r="F7" i="27"/>
  <c r="F5" i="27"/>
  <c r="O27" i="26"/>
  <c r="N27" i="26"/>
  <c r="M27" i="26"/>
  <c r="L27" i="26"/>
  <c r="K27" i="26"/>
  <c r="J27" i="26"/>
  <c r="I27" i="26"/>
  <c r="H27" i="26"/>
  <c r="G27" i="26"/>
  <c r="F27" i="26"/>
  <c r="M16" i="26"/>
  <c r="K16" i="26"/>
  <c r="J16" i="26"/>
  <c r="M15" i="26"/>
  <c r="J15" i="26"/>
  <c r="M14" i="26"/>
  <c r="K14" i="26"/>
  <c r="J14" i="26"/>
  <c r="M13" i="26"/>
  <c r="J13" i="26"/>
  <c r="I27" i="27" l="1"/>
  <c r="J27" i="27"/>
  <c r="K27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<sst xmlns="http://schemas.openxmlformats.org/spreadsheetml/2006/main" count="134" uniqueCount="43">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</sst>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b/>
      <sz val="14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/>
    <xf numFmtId="9" fontId="1" fillId="0" borderId="6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PageLayoutView="70" workbookViewId="0">
      <selection activeCell="D14" sqref="D1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8.5" customHeight="1">
      <c r="A2" s="3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2</v>
      </c>
      <c r="C5" s="36"/>
      <c r="D5" s="36"/>
      <c r="E5" s="36"/>
      <c r="F5" s="37" t="s">
        <v>3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5</v>
      </c>
      <c r="D7" s="23"/>
      <c r="E7" s="8" t="s">
        <v>6</v>
      </c>
      <c r="F7" s="9">
        <v>3</v>
      </c>
      <c r="H7" s="7" t="s">
        <v>7</v>
      </c>
      <c r="I7" s="9">
        <v>4</v>
      </c>
      <c r="J7" s="38" t="s">
        <v>8</v>
      </c>
      <c r="K7" s="38"/>
      <c r="L7" s="38"/>
      <c r="M7" s="23" t="s">
        <v>9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">
        <v>11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22" t="s">
        <v>27</v>
      </c>
      <c r="C13" s="14" t="s">
        <v>5</v>
      </c>
      <c r="D13" s="14" t="s">
        <v>24</v>
      </c>
      <c r="E13" s="14" t="s">
        <v>28</v>
      </c>
      <c r="F13" s="14"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22" t="s">
        <v>29</v>
      </c>
      <c r="C14" s="14" t="s">
        <v>5</v>
      </c>
      <c r="D14" s="14" t="s">
        <v>30</v>
      </c>
      <c r="E14" s="14" t="s">
        <v>31</v>
      </c>
      <c r="F14" s="14"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>J14/F14</f>
        <v>0</v>
      </c>
      <c r="L14" s="14"/>
      <c r="M14" s="18">
        <f>L14/F14</f>
        <v>0</v>
      </c>
      <c r="N14" s="14">
        <v>78.5</v>
      </c>
      <c r="O14" s="19">
        <v>1</v>
      </c>
      <c r="P14" s="12"/>
    </row>
    <row r="15" spans="1:16" s="1" customFormat="1">
      <c r="A15" s="12"/>
      <c r="B15" s="22" t="s">
        <v>32</v>
      </c>
      <c r="C15" s="14" t="s">
        <v>5</v>
      </c>
      <c r="D15" s="14" t="s">
        <v>24</v>
      </c>
      <c r="E15" s="14" t="s">
        <v>28</v>
      </c>
      <c r="F15" s="14">
        <v>18</v>
      </c>
      <c r="G15" s="14">
        <v>16</v>
      </c>
      <c r="H15" s="14">
        <v>0</v>
      </c>
      <c r="I15" s="18">
        <v>0</v>
      </c>
      <c r="J15" s="14">
        <f t="shared" si="0"/>
        <v>2</v>
      </c>
      <c r="K15" s="18">
        <v>0</v>
      </c>
      <c r="L15" s="14"/>
      <c r="M15" s="18">
        <f>L15/F15</f>
        <v>0</v>
      </c>
      <c r="N15" s="14">
        <v>80</v>
      </c>
      <c r="O15" s="19">
        <v>0.89</v>
      </c>
      <c r="P15" s="12"/>
    </row>
    <row r="16" spans="1:16" s="1" customFormat="1">
      <c r="A16" s="12"/>
      <c r="B16" s="22" t="s">
        <v>33</v>
      </c>
      <c r="C16" s="14" t="s">
        <v>5</v>
      </c>
      <c r="D16" s="14" t="s">
        <v>24</v>
      </c>
      <c r="E16" s="14" t="s">
        <v>31</v>
      </c>
      <c r="F16" s="14">
        <v>37</v>
      </c>
      <c r="G16" s="14">
        <v>37</v>
      </c>
      <c r="H16" s="14">
        <v>0</v>
      </c>
      <c r="I16" s="18">
        <v>0</v>
      </c>
      <c r="J16" s="14">
        <f t="shared" si="0"/>
        <v>0</v>
      </c>
      <c r="K16" s="18">
        <f>J16/F16</f>
        <v>0</v>
      </c>
      <c r="L16" s="14"/>
      <c r="M16" s="18">
        <f>L16/F16</f>
        <v>0</v>
      </c>
      <c r="N16" s="14">
        <v>87.5</v>
      </c>
      <c r="O16" s="19">
        <v>1</v>
      </c>
      <c r="P16" s="12"/>
    </row>
    <row r="17" spans="1:16" s="1" customFormat="1">
      <c r="A17" s="12"/>
      <c r="B17" s="22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22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22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22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22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22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22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22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22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22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0.95555555555555605</v>
      </c>
      <c r="J27" s="16">
        <f t="shared" si="0"/>
        <v>4</v>
      </c>
      <c r="K27" s="20">
        <f>J27/F27</f>
        <v>4.4444444444444398E-2</v>
      </c>
      <c r="L27" s="16">
        <f>SUM(L13:L26)</f>
        <v>0</v>
      </c>
      <c r="M27" s="20">
        <f>L27/F27</f>
        <v>0</v>
      </c>
      <c r="N27" s="16">
        <f>AVERAGE(N13:N26)</f>
        <v>81.5</v>
      </c>
      <c r="O27" s="21">
        <f>AVERAGE(O13:O26)</f>
        <v>0.94499999999999995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0.66929133858267698" header="0.31496062992126" footer="0.31496062992126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D17" sqref="D17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2.5" customHeight="1">
      <c r="A2" s="3"/>
      <c r="B2" s="33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39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 t="shared" ref="M13:M27" si="1"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 t="shared" ref="K14:K27" si="2">J14/F14</f>
        <v>0</v>
      </c>
      <c r="L14" s="14"/>
      <c r="M14" s="18">
        <f t="shared" si="1"/>
        <v>0</v>
      </c>
      <c r="N14" s="14">
        <v>82</v>
      </c>
      <c r="O14" s="19">
        <v>0.35</v>
      </c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16</v>
      </c>
      <c r="H15" s="14">
        <v>0</v>
      </c>
      <c r="I15" s="18">
        <v>0</v>
      </c>
      <c r="J15" s="14">
        <f t="shared" ref="J15:J16" si="3">(F15-SUM(G15:H15))-L15</f>
        <v>2</v>
      </c>
      <c r="K15" s="18">
        <v>0</v>
      </c>
      <c r="L15" s="14"/>
      <c r="M15" s="18">
        <f t="shared" si="1"/>
        <v>0</v>
      </c>
      <c r="N15" s="14">
        <v>80</v>
      </c>
      <c r="O15" s="19">
        <v>0.89</v>
      </c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>
        <v>0</v>
      </c>
      <c r="J16" s="14">
        <f t="shared" si="3"/>
        <v>0</v>
      </c>
      <c r="K16" s="18">
        <f t="shared" si="2"/>
        <v>0</v>
      </c>
      <c r="L16" s="14"/>
      <c r="M16" s="18">
        <f t="shared" si="1"/>
        <v>0</v>
      </c>
      <c r="N16" s="14">
        <v>88.5</v>
      </c>
      <c r="O16" s="19">
        <v>0.68</v>
      </c>
      <c r="P16" s="12"/>
    </row>
    <row r="17" spans="1:16" s="1" customFormat="1">
      <c r="A17" s="12"/>
      <c r="B17" s="13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13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13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13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13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13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13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13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13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0.9555555555555556</v>
      </c>
      <c r="J27" s="16">
        <f t="shared" si="0"/>
        <v>4</v>
      </c>
      <c r="K27" s="20">
        <f t="shared" si="2"/>
        <v>4.4444444444444446E-2</v>
      </c>
      <c r="L27" s="16">
        <f>SUM(L13:L26)</f>
        <v>0</v>
      </c>
      <c r="M27" s="20">
        <f t="shared" si="1"/>
        <v>0</v>
      </c>
      <c r="N27" s="16">
        <f>AVERAGE(N13:N26)</f>
        <v>82.625</v>
      </c>
      <c r="O27" s="21">
        <f>AVERAGE(O13:O26)</f>
        <v>0.70250000000000001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PageLayoutView="70" workbookViewId="0">
      <selection activeCell="B2" sqref="B2:O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" customHeight="1">
      <c r="A2" s="3"/>
      <c r="B2" s="33" t="s">
        <v>40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>
        <v>3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.75" customHeight="1">
      <c r="A2" s="3"/>
      <c r="B2" s="33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5"/>
    </row>
    <row r="5" spans="1:16">
      <c r="A5" s="5"/>
      <c r="B5" s="36" t="s">
        <v>38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3" t="s">
        <v>42</v>
      </c>
      <c r="D7" s="23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8" t="s">
        <v>8</v>
      </c>
      <c r="K7" s="38"/>
      <c r="L7" s="38"/>
      <c r="M7" s="23" t="str">
        <f>'1'!M7</f>
        <v>Ago - Dic 25</v>
      </c>
      <c r="N7" s="23"/>
      <c r="O7" s="23"/>
      <c r="P7" s="5"/>
    </row>
    <row r="8" spans="1:16">
      <c r="A8" s="5"/>
      <c r="P8" s="5"/>
    </row>
    <row r="9" spans="1:16">
      <c r="A9" s="5"/>
      <c r="B9" s="7" t="s">
        <v>10</v>
      </c>
      <c r="C9" s="23" t="str">
        <f>'1'!C9</f>
        <v>GREGORIO CRUZ PASCUAL</v>
      </c>
      <c r="D9" s="23"/>
      <c r="E9" s="23"/>
      <c r="F9" s="23"/>
      <c r="G9" s="23"/>
      <c r="H9" s="23"/>
      <c r="I9" s="23"/>
      <c r="J9" s="23"/>
      <c r="K9" s="23"/>
      <c r="L9" s="23"/>
      <c r="M9" s="23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26" t="s">
        <v>12</v>
      </c>
      <c r="C11" s="28" t="s">
        <v>13</v>
      </c>
      <c r="D11" s="28" t="s">
        <v>14</v>
      </c>
      <c r="E11" s="24" t="s">
        <v>15</v>
      </c>
      <c r="F11" s="24" t="s">
        <v>16</v>
      </c>
      <c r="G11" s="24" t="s">
        <v>17</v>
      </c>
      <c r="H11" s="24"/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31" t="s">
        <v>24</v>
      </c>
      <c r="P11" s="5"/>
    </row>
    <row r="12" spans="1:16">
      <c r="A12" s="5"/>
      <c r="B12" s="27"/>
      <c r="C12" s="29"/>
      <c r="D12" s="29"/>
      <c r="E12" s="30"/>
      <c r="F12" s="30"/>
      <c r="G12" s="11" t="s">
        <v>25</v>
      </c>
      <c r="H12" s="11" t="s">
        <v>26</v>
      </c>
      <c r="I12" s="30"/>
      <c r="J12" s="30"/>
      <c r="K12" s="30"/>
      <c r="L12" s="30"/>
      <c r="M12" s="30"/>
      <c r="N12" s="30"/>
      <c r="O12" s="32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25" t="s">
        <v>36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</mergeCells>
  <pageMargins left="0.70866141732283505" right="0.70866141732283505" top="0.74803149606299202" bottom="1.05125" header="0.31496062992126" footer="0.31496062992126"/>
  <pageSetup scale="77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/>
</ds:datastoreItem>
</file>

<file path=customXml/itemProps2.xml><?xml version="1.0" encoding="utf-8"?>
<ds:datastoreItem xmlns:ds="http://schemas.openxmlformats.org/officeDocument/2006/customXml" ds:itemID="{DF3DC933-9A75-4951-BFAB-D3A8298C9408}">
  <ds:schemaRefs/>
</ds:datastoreItem>
</file>

<file path=customXml/itemProps3.xml><?xml version="1.0" encoding="utf-8"?>
<ds:datastoreItem xmlns:ds="http://schemas.openxmlformats.org/officeDocument/2006/customXml" ds:itemID="{04721D27-3763-47F4-A1A9-B7ED2CA0F3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2025-07-02T21:33:00Z</cp:lastPrinted>
  <dcterms:created xsi:type="dcterms:W3CDTF">2021-11-22T14:45:00Z</dcterms:created>
  <dcterms:modified xsi:type="dcterms:W3CDTF">2025-10-27T15:49:37Z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