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CER\Desktop\Nueva carpeta\"/>
    </mc:Choice>
  </mc:AlternateContent>
  <xr:revisionPtr revIDLastSave="0" documentId="13_ncr:1_{9C97F767-BF86-46B8-950E-1218BD756160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TALLER DE ETICA" sheetId="1" r:id="rId1"/>
    <sheet name="DESARROLLO SUSTENTABLE" sheetId="3" r:id="rId2"/>
    <sheet name="ALGEBRA LINEAL" sheetId="4" r:id="rId3"/>
    <sheet name="FUNDAMENTOS DE FISICA" sheetId="5" r:id="rId4"/>
    <sheet name="FINAL" sheetId="6" r:id="rId5"/>
  </sheets>
  <externalReferences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K54" i="4"/>
  <c r="Q58" i="6"/>
  <c r="P58" i="6"/>
  <c r="O58" i="6"/>
  <c r="N58" i="6"/>
  <c r="M58" i="6"/>
  <c r="L58" i="6"/>
  <c r="K58" i="6"/>
  <c r="J58" i="6"/>
  <c r="Q57" i="6"/>
  <c r="P57" i="6"/>
  <c r="O57" i="6"/>
  <c r="N57" i="6"/>
  <c r="M57" i="6"/>
  <c r="L57" i="6"/>
  <c r="K57" i="6"/>
  <c r="J57" i="6"/>
  <c r="Q56" i="6"/>
  <c r="P56" i="6"/>
  <c r="O56" i="6"/>
  <c r="N56" i="6"/>
  <c r="M56" i="6"/>
  <c r="L56" i="6"/>
  <c r="K56" i="6"/>
  <c r="J56" i="6"/>
  <c r="Q55" i="6"/>
  <c r="P55" i="6"/>
  <c r="O55" i="6"/>
  <c r="N55" i="6"/>
  <c r="M55" i="6"/>
  <c r="L55" i="6"/>
  <c r="K55" i="6"/>
  <c r="J55" i="6"/>
  <c r="Q54" i="6"/>
  <c r="P54" i="6"/>
  <c r="O54" i="6"/>
  <c r="N54" i="6"/>
  <c r="M54" i="6"/>
  <c r="L54" i="6"/>
  <c r="K54" i="6"/>
  <c r="J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P58" i="5"/>
  <c r="O58" i="5"/>
  <c r="N58" i="5"/>
  <c r="M58" i="5"/>
  <c r="L58" i="5"/>
  <c r="J58" i="5"/>
  <c r="P57" i="5"/>
  <c r="O57" i="5"/>
  <c r="N57" i="5"/>
  <c r="M57" i="5"/>
  <c r="L57" i="5"/>
  <c r="J57" i="5"/>
  <c r="P56" i="5"/>
  <c r="O56" i="5"/>
  <c r="N56" i="5"/>
  <c r="M56" i="5"/>
  <c r="L56" i="5"/>
  <c r="K56" i="5"/>
  <c r="J56" i="5"/>
  <c r="P55" i="5"/>
  <c r="O55" i="5"/>
  <c r="N55" i="5"/>
  <c r="M55" i="5"/>
  <c r="L55" i="5"/>
  <c r="K55" i="5"/>
  <c r="K58" i="5" s="1"/>
  <c r="J55" i="5"/>
  <c r="P54" i="5"/>
  <c r="O54" i="5"/>
  <c r="N54" i="5"/>
  <c r="M54" i="5"/>
  <c r="L54" i="5"/>
  <c r="K54" i="5"/>
  <c r="K57" i="5" s="1"/>
  <c r="J54" i="5"/>
  <c r="B53" i="5"/>
  <c r="B52" i="5"/>
  <c r="B51" i="5"/>
  <c r="B50" i="5"/>
  <c r="B49" i="5"/>
  <c r="B48" i="5"/>
  <c r="B47" i="5"/>
  <c r="Q46" i="5"/>
  <c r="Q45" i="5"/>
  <c r="Q44" i="5"/>
  <c r="Q43" i="5"/>
  <c r="B43" i="5"/>
  <c r="Q42" i="5"/>
  <c r="B42" i="5"/>
  <c r="Q41" i="5"/>
  <c r="B41" i="5"/>
  <c r="Q40" i="5"/>
  <c r="B40" i="5"/>
  <c r="Q39" i="5"/>
  <c r="B39" i="5"/>
  <c r="Q38" i="5"/>
  <c r="B38" i="5"/>
  <c r="Q37" i="5"/>
  <c r="B37" i="5"/>
  <c r="Q36" i="5"/>
  <c r="B36" i="5"/>
  <c r="Q35" i="5"/>
  <c r="B35" i="5"/>
  <c r="Q34" i="5"/>
  <c r="B34" i="5"/>
  <c r="Q33" i="5"/>
  <c r="B33" i="5"/>
  <c r="Q32" i="5"/>
  <c r="B32" i="5"/>
  <c r="Q31" i="5"/>
  <c r="B31" i="5"/>
  <c r="Q30" i="5"/>
  <c r="B30" i="5"/>
  <c r="Q29" i="5"/>
  <c r="B29" i="5"/>
  <c r="Q28" i="5"/>
  <c r="B28" i="5"/>
  <c r="Q27" i="5"/>
  <c r="B27" i="5"/>
  <c r="Q26" i="5"/>
  <c r="B26" i="5"/>
  <c r="Q25" i="5"/>
  <c r="B25" i="5"/>
  <c r="Q24" i="5"/>
  <c r="B24" i="5"/>
  <c r="Q23" i="5"/>
  <c r="B23" i="5"/>
  <c r="Q22" i="5"/>
  <c r="B22" i="5"/>
  <c r="Q21" i="5"/>
  <c r="B21" i="5"/>
  <c r="Q20" i="5"/>
  <c r="B20" i="5"/>
  <c r="Q19" i="5"/>
  <c r="B19" i="5"/>
  <c r="Q18" i="5"/>
  <c r="B18" i="5"/>
  <c r="Q17" i="5"/>
  <c r="B17" i="5"/>
  <c r="Q16" i="5"/>
  <c r="B16" i="5"/>
  <c r="Q15" i="5"/>
  <c r="B15" i="5"/>
  <c r="Q14" i="5"/>
  <c r="B14" i="5"/>
  <c r="Q13" i="5"/>
  <c r="B13" i="5"/>
  <c r="Q12" i="5"/>
  <c r="B12" i="5"/>
  <c r="Q11" i="5"/>
  <c r="B11" i="5"/>
  <c r="Q10" i="5"/>
  <c r="B10" i="5"/>
  <c r="Q9" i="5"/>
  <c r="B9" i="5"/>
  <c r="P58" i="4"/>
  <c r="O58" i="4"/>
  <c r="N58" i="4"/>
  <c r="M58" i="4"/>
  <c r="L58" i="4"/>
  <c r="J58" i="4"/>
  <c r="P57" i="4"/>
  <c r="O57" i="4"/>
  <c r="N57" i="4"/>
  <c r="M57" i="4"/>
  <c r="L57" i="4"/>
  <c r="J57" i="4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J54" i="4"/>
  <c r="Q29" i="4"/>
  <c r="B29" i="4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Q28" i="4"/>
  <c r="B28" i="4"/>
  <c r="Q27" i="4"/>
  <c r="B27" i="4"/>
  <c r="Q26" i="4"/>
  <c r="B26" i="4"/>
  <c r="Q25" i="4"/>
  <c r="B25" i="4"/>
  <c r="Q24" i="4"/>
  <c r="B24" i="4"/>
  <c r="Q23" i="4"/>
  <c r="B23" i="4"/>
  <c r="Q22" i="4"/>
  <c r="B22" i="4"/>
  <c r="Q21" i="4"/>
  <c r="B21" i="4"/>
  <c r="Q20" i="4"/>
  <c r="B20" i="4"/>
  <c r="Q19" i="4"/>
  <c r="B19" i="4"/>
  <c r="Q18" i="4"/>
  <c r="B18" i="4"/>
  <c r="Q17" i="4"/>
  <c r="B17" i="4"/>
  <c r="Q16" i="4"/>
  <c r="B16" i="4"/>
  <c r="Q15" i="4"/>
  <c r="B15" i="4"/>
  <c r="Q14" i="4"/>
  <c r="B14" i="4"/>
  <c r="Q13" i="4"/>
  <c r="B13" i="4"/>
  <c r="Q12" i="4"/>
  <c r="B12" i="4"/>
  <c r="Q11" i="4"/>
  <c r="B11" i="4"/>
  <c r="Q10" i="4"/>
  <c r="B10" i="4"/>
  <c r="Q9" i="4"/>
  <c r="B9" i="4"/>
  <c r="P58" i="3"/>
  <c r="O58" i="3"/>
  <c r="N58" i="3"/>
  <c r="M58" i="3"/>
  <c r="L58" i="3"/>
  <c r="J58" i="3"/>
  <c r="P57" i="3"/>
  <c r="O57" i="3"/>
  <c r="N57" i="3"/>
  <c r="M57" i="3"/>
  <c r="L57" i="3"/>
  <c r="J57" i="3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53" i="3"/>
  <c r="B52" i="3"/>
  <c r="B51" i="3"/>
  <c r="B50" i="3"/>
  <c r="B49" i="3"/>
  <c r="B48" i="3"/>
  <c r="B47" i="3"/>
  <c r="B46" i="3"/>
  <c r="B45" i="3"/>
  <c r="B44" i="3"/>
  <c r="Q43" i="3"/>
  <c r="Q42" i="3"/>
  <c r="Q41" i="3"/>
  <c r="Q40" i="3"/>
  <c r="Q39" i="3"/>
  <c r="Q38" i="3"/>
  <c r="Q37" i="3"/>
  <c r="Q36" i="3"/>
  <c r="Q35" i="3"/>
  <c r="Q34" i="3"/>
  <c r="B34" i="3"/>
  <c r="Q33" i="3"/>
  <c r="B33" i="3"/>
  <c r="Q32" i="3"/>
  <c r="B32" i="3"/>
  <c r="Q31" i="3"/>
  <c r="B31" i="3"/>
  <c r="Q30" i="3"/>
  <c r="B30" i="3"/>
  <c r="Q29" i="3"/>
  <c r="B29" i="3"/>
  <c r="Q28" i="3"/>
  <c r="B28" i="3"/>
  <c r="Q27" i="3"/>
  <c r="B27" i="3"/>
  <c r="Q26" i="3"/>
  <c r="B26" i="3"/>
  <c r="Q25" i="3"/>
  <c r="B25" i="3"/>
  <c r="Q24" i="3"/>
  <c r="B24" i="3"/>
  <c r="Q23" i="3"/>
  <c r="B23" i="3"/>
  <c r="Q22" i="3"/>
  <c r="B22" i="3"/>
  <c r="Q21" i="3"/>
  <c r="B21" i="3"/>
  <c r="Q20" i="3"/>
  <c r="B20" i="3"/>
  <c r="Q19" i="3"/>
  <c r="B19" i="3"/>
  <c r="Q18" i="3"/>
  <c r="B18" i="3"/>
  <c r="Q17" i="3"/>
  <c r="B17" i="3"/>
  <c r="Q16" i="3"/>
  <c r="B16" i="3"/>
  <c r="Q15" i="3"/>
  <c r="B15" i="3"/>
  <c r="Q14" i="3"/>
  <c r="B14" i="3"/>
  <c r="Q13" i="3"/>
  <c r="B13" i="3"/>
  <c r="Q12" i="3"/>
  <c r="B12" i="3"/>
  <c r="Q11" i="3"/>
  <c r="B11" i="3"/>
  <c r="Q10" i="3"/>
  <c r="B10" i="3"/>
  <c r="Q9" i="3"/>
  <c r="B9" i="3"/>
  <c r="P58" i="1"/>
  <c r="O58" i="1"/>
  <c r="N58" i="1"/>
  <c r="M58" i="1"/>
  <c r="L58" i="1"/>
  <c r="J58" i="1"/>
  <c r="P57" i="1"/>
  <c r="O57" i="1"/>
  <c r="N57" i="1"/>
  <c r="M57" i="1"/>
  <c r="L57" i="1"/>
  <c r="J57" i="1"/>
  <c r="P56" i="1"/>
  <c r="O56" i="1"/>
  <c r="N56" i="1"/>
  <c r="M56" i="1"/>
  <c r="L56" i="1"/>
  <c r="J56" i="1"/>
  <c r="P55" i="1"/>
  <c r="O55" i="1"/>
  <c r="N55" i="1"/>
  <c r="M55" i="1"/>
  <c r="L55" i="1"/>
  <c r="K55" i="1"/>
  <c r="J55" i="1"/>
  <c r="P54" i="1"/>
  <c r="O54" i="1"/>
  <c r="N54" i="1"/>
  <c r="M54" i="1"/>
  <c r="L54" i="1"/>
  <c r="K54" i="1"/>
  <c r="J54" i="1"/>
  <c r="B46" i="1"/>
  <c r="B47" i="1" s="1"/>
  <c r="B48" i="1" s="1"/>
  <c r="B49" i="1" s="1"/>
  <c r="B50" i="1" s="1"/>
  <c r="B51" i="1" s="1"/>
  <c r="B52" i="1" s="1"/>
  <c r="B53" i="1" s="1"/>
  <c r="B45" i="1"/>
  <c r="B44" i="1"/>
  <c r="B43" i="1"/>
  <c r="B42" i="1"/>
  <c r="B41" i="1"/>
  <c r="B40" i="1"/>
  <c r="B39" i="1"/>
  <c r="B38" i="1"/>
  <c r="B37" i="1"/>
  <c r="B36" i="1"/>
  <c r="B35" i="1"/>
  <c r="Q34" i="1"/>
  <c r="B34" i="1"/>
  <c r="Q33" i="1"/>
  <c r="B33" i="1"/>
  <c r="Q32" i="1"/>
  <c r="B32" i="1"/>
  <c r="Q31" i="1"/>
  <c r="B31" i="1"/>
  <c r="Q30" i="1"/>
  <c r="B30" i="1"/>
  <c r="Q29" i="1"/>
  <c r="B29" i="1"/>
  <c r="Q28" i="1"/>
  <c r="B28" i="1"/>
  <c r="Q27" i="1"/>
  <c r="B27" i="1"/>
  <c r="Q26" i="1"/>
  <c r="B26" i="1"/>
  <c r="Q25" i="1"/>
  <c r="B25" i="1"/>
  <c r="Q24" i="1"/>
  <c r="B24" i="1"/>
  <c r="Q23" i="1"/>
  <c r="B23" i="1"/>
  <c r="Q22" i="1"/>
  <c r="B22" i="1"/>
  <c r="Q21" i="1"/>
  <c r="B21" i="1"/>
  <c r="Q20" i="1"/>
  <c r="B20" i="1"/>
  <c r="Q19" i="1"/>
  <c r="B19" i="1"/>
  <c r="Q18" i="1"/>
  <c r="B18" i="1"/>
  <c r="Q17" i="1"/>
  <c r="B17" i="1"/>
  <c r="Q16" i="1"/>
  <c r="B16" i="1"/>
  <c r="Q15" i="1"/>
  <c r="B15" i="1"/>
  <c r="Q14" i="1"/>
  <c r="B14" i="1"/>
  <c r="Q13" i="1"/>
  <c r="B13" i="1"/>
  <c r="Q12" i="1"/>
  <c r="B12" i="1"/>
  <c r="Q11" i="1"/>
  <c r="B11" i="1"/>
  <c r="Q10" i="1"/>
  <c r="B10" i="1"/>
  <c r="Q9" i="1"/>
  <c r="B9" i="1"/>
  <c r="K57" i="4" l="1"/>
  <c r="K58" i="4"/>
  <c r="Q56" i="4"/>
  <c r="Q55" i="4"/>
  <c r="Q58" i="4" s="1"/>
  <c r="Q54" i="4"/>
  <c r="Q56" i="5"/>
  <c r="Q54" i="5"/>
  <c r="Q55" i="5"/>
  <c r="K57" i="3"/>
  <c r="K58" i="3"/>
  <c r="Q56" i="3"/>
  <c r="Q54" i="3"/>
  <c r="Q55" i="3"/>
  <c r="Q55" i="1"/>
  <c r="K57" i="1"/>
  <c r="K58" i="1"/>
  <c r="Q54" i="1"/>
  <c r="Q56" i="1"/>
  <c r="Q57" i="5" l="1"/>
  <c r="Q57" i="4"/>
  <c r="Q58" i="5"/>
  <c r="Q58" i="3"/>
  <c r="Q57" i="3"/>
  <c r="Q58" i="1"/>
  <c r="Q57" i="1"/>
</calcChain>
</file>

<file path=xl/sharedStrings.xml><?xml version="1.0" encoding="utf-8"?>
<sst xmlns="http://schemas.openxmlformats.org/spreadsheetml/2006/main" count="319" uniqueCount="181">
  <si>
    <t>INSTITUTO TECNOLOGCIO SUPERIOR DE SAN ANDRES TUXTLA</t>
  </si>
  <si>
    <t>REPORTE DE CALIFICACIONES</t>
  </si>
  <si>
    <t>MATERIA</t>
  </si>
  <si>
    <t>TALLER  DE ETICA</t>
  </si>
  <si>
    <t>GRUPO</t>
  </si>
  <si>
    <r>
      <rPr>
        <sz val="11"/>
        <color theme="1"/>
        <rFont val="Calibri"/>
        <charset val="134"/>
        <scheme val="minor"/>
      </rPr>
      <t>102</t>
    </r>
    <r>
      <rPr>
        <sz val="10"/>
        <color theme="1"/>
        <rFont val="Calibri"/>
        <charset val="134"/>
        <scheme val="minor"/>
      </rPr>
      <t>-A</t>
    </r>
  </si>
  <si>
    <t>FECHA</t>
  </si>
  <si>
    <t>PERIODO</t>
  </si>
  <si>
    <t>AGO24-ENE25</t>
  </si>
  <si>
    <t>CATEDRATICO</t>
  </si>
  <si>
    <t xml:space="preserve"> GREGORIO CRUZ PASCUAL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</si>
  <si>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</si>
  <si>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</si>
  <si>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</si>
  <si>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</si>
  <si>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</si>
  <si>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</si>
  <si>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</si>
  <si>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</si>
  <si>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</si>
  <si>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</si>
  <si>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</si>
  <si>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251U0101</t>
  </si>
  <si>
    <t>CHONTAL CAMPECHANO LIZETH</t>
  </si>
  <si>
    <t>251U0104</t>
  </si>
  <si>
    <t>DE DIOS DOMIGUEZ CESAR</t>
  </si>
  <si>
    <t>251U0107</t>
  </si>
  <si>
    <t>FISCAL TEOBAL JUAN MIGUEL</t>
  </si>
  <si>
    <t>251U0115</t>
  </si>
  <si>
    <t>HERNANDEZ CASTRO JOSE LUCIANO</t>
  </si>
  <si>
    <t>251U0623</t>
  </si>
  <si>
    <t>HERRERA RODRIGUEZ GABRIEL EIMAR</t>
  </si>
  <si>
    <t>241U0564</t>
  </si>
  <si>
    <t>HERVIS MORENO DIEGO</t>
  </si>
  <si>
    <t>251U0123</t>
  </si>
  <si>
    <t>LEAL HERRERA CESAR ALBERTO</t>
  </si>
  <si>
    <t>251U0125</t>
  </si>
  <si>
    <t>LUCHO HERNANDEZ JOSE DAVID</t>
  </si>
  <si>
    <t>251U0128</t>
  </si>
  <si>
    <t>MALDONADO FIGUEROA ALESSANDRO</t>
  </si>
  <si>
    <t>251U0129</t>
  </si>
  <si>
    <t>MALDONADO VELAZQUEZ JOSE ALBERTO</t>
  </si>
  <si>
    <t>251U0130</t>
  </si>
  <si>
    <t>MARTINEZ GONZALEZ JORGE EDUARDO</t>
  </si>
  <si>
    <t>251U0133</t>
  </si>
  <si>
    <t>MARTÍNEZ PÉREZ FELIPE DE JESÚS</t>
  </si>
  <si>
    <t>231U0171</t>
  </si>
  <si>
    <t>MUÑOZ GOMEZ RONALDO</t>
  </si>
  <si>
    <t>251U0136</t>
  </si>
  <si>
    <t>OLEA GRACIA ALEXANDER</t>
  </si>
  <si>
    <t>251U0137</t>
  </si>
  <si>
    <t>OLIN ABSALON CARLOS ALBERTO</t>
  </si>
  <si>
    <t>251U0145</t>
  </si>
  <si>
    <t>REYES HERNANDEZ SIXTO RODOLFO</t>
  </si>
  <si>
    <t>251U0154</t>
  </si>
  <si>
    <t>TIBURCIO CHIGO TERESA MARIAN</t>
  </si>
  <si>
    <t>251U0155</t>
  </si>
  <si>
    <t>TORNADO COBAXIN JOSE CARLOS</t>
  </si>
  <si>
    <t>APROBADOS</t>
  </si>
  <si>
    <t>REPROBADOS</t>
  </si>
  <si>
    <t>TOTAL</t>
  </si>
  <si>
    <t>% APROBACION</t>
  </si>
  <si>
    <t>% REPROBACION</t>
  </si>
  <si>
    <t>FIRMA DEL CATEDRATICO</t>
  </si>
  <si>
    <t>DESARROLLO SUSTENTABLE</t>
  </si>
  <si>
    <t>310-A</t>
  </si>
  <si>
    <t>ALGEBRA LINEAL</t>
  </si>
  <si>
    <t>307-A</t>
  </si>
  <si>
    <t>AGO25-DIC25</t>
  </si>
  <si>
    <t>241U0273</t>
  </si>
  <si>
    <t>BAXIN XOLO MARIAN JOSELYNE</t>
  </si>
  <si>
    <t>241U0274</t>
  </si>
  <si>
    <t>BOLAÑOS COYOTECALT ABRIL</t>
  </si>
  <si>
    <t>241U0281</t>
  </si>
  <si>
    <t>CRUZ BAXIN VANESSA</t>
  </si>
  <si>
    <t>241U0289</t>
  </si>
  <si>
    <t>GONZALEZ ROBEGLIA LESLYE ROSALVA</t>
  </si>
  <si>
    <t>241U0297</t>
  </si>
  <si>
    <t>LEON COBAXIN NATALY GUADALUPE</t>
  </si>
  <si>
    <t>241U0304</t>
  </si>
  <si>
    <t>MIRANDA NAVARRETE MELISSA</t>
  </si>
  <si>
    <t>241U0306</t>
  </si>
  <si>
    <t>MIXTEGA SEBASTIAN DEMIR GERARDO</t>
  </si>
  <si>
    <t>241U0310</t>
  </si>
  <si>
    <t>PEREZ CORDOBA EMIRETH</t>
  </si>
  <si>
    <t>241U0311</t>
  </si>
  <si>
    <t>PEREZ PUCHETA EREIDY ELIZAMA</t>
  </si>
  <si>
    <t>241U0312</t>
  </si>
  <si>
    <t>POLITO MAXO ADAMARIS</t>
  </si>
  <si>
    <t>241U0546</t>
  </si>
  <si>
    <t>RAMIREZ CHIPOL ABRIL DEL ROCIO</t>
  </si>
  <si>
    <t>241U0314</t>
  </si>
  <si>
    <t>RAMIREZ ISIDORO ANA LUISA</t>
  </si>
  <si>
    <t>241U0320</t>
  </si>
  <si>
    <t>TEMICH BAXIN MAGDALENA</t>
  </si>
  <si>
    <t>241U0324</t>
  </si>
  <si>
    <t>VASCONCELOS GUZMAN REBECA MABEL</t>
  </si>
  <si>
    <t>241U0325</t>
  </si>
  <si>
    <t>VICENTE ENCALADA LUZ ALEXA</t>
  </si>
  <si>
    <t>241U0326</t>
  </si>
  <si>
    <t>XIGUIL TAPIA JADE ALEXIA</t>
  </si>
  <si>
    <t>.</t>
  </si>
  <si>
    <t>241U0327</t>
  </si>
  <si>
    <t>ZAPO BAXIN CAROLINA ELIZABETH</t>
  </si>
  <si>
    <t>FUNDAMENTOS DE FISICA</t>
  </si>
  <si>
    <t>102-B</t>
  </si>
  <si>
    <t>GREGORIO CRUZ PASCUAL</t>
  </si>
  <si>
    <t>251U0277</t>
  </si>
  <si>
    <t>AGUIRRE PELAYO ENRIQUE</t>
  </si>
  <si>
    <t>251U0278</t>
  </si>
  <si>
    <t>AGUIRRE VICENTE MAYTE YAZITH</t>
  </si>
  <si>
    <t>251U0279</t>
  </si>
  <si>
    <t>ALVARADO ALFARO TAIS SOFIA</t>
  </si>
  <si>
    <t>251U0282</t>
  </si>
  <si>
    <t>ANOTA MIROS FABIAN DE JESUS</t>
  </si>
  <si>
    <t>251U0283</t>
  </si>
  <si>
    <t>ANTELE CHAPAN BELEN</t>
  </si>
  <si>
    <t>251U0285</t>
  </si>
  <si>
    <t>BAXIN CAGAL LESLIE ALEJANDRA</t>
  </si>
  <si>
    <t>251U0286</t>
  </si>
  <si>
    <t>BAXIN HERNANDEZ FERNANDO DEL ANGEL</t>
  </si>
  <si>
    <t>251U0288</t>
  </si>
  <si>
    <t>CAIXBA BELTRAN ANA PATRICIA</t>
  </si>
  <si>
    <t>251U0289</t>
  </si>
  <si>
    <t>CASTILLO MAURICIO JESUS ALBERTO</t>
  </si>
  <si>
    <t>251U0290</t>
  </si>
  <si>
    <t>CATEMAXCA AMBROS ESMERALDA</t>
  </si>
  <si>
    <t>251U0291</t>
  </si>
  <si>
    <t>CHAPOL AMBROS DULCE JANETTE</t>
  </si>
  <si>
    <t>251U0293</t>
  </si>
  <si>
    <t>CHIMA CHAGALA ITZEL</t>
  </si>
  <si>
    <t>251U0295</t>
  </si>
  <si>
    <t>COBAXIN SANTIAGO ALONDRA YAMILET</t>
  </si>
  <si>
    <t>251U0298</t>
  </si>
  <si>
    <t>DOMINGUEZ BAXIN FLOR ITZEL</t>
  </si>
  <si>
    <t>251U0300</t>
  </si>
  <si>
    <t>DOMÍNGUEZ LÓPEZ SOLE GUADALUPE</t>
  </si>
  <si>
    <t>251U0106</t>
  </si>
  <si>
    <t>ESCRIBANO TOTO NANCY YAMILETH</t>
  </si>
  <si>
    <t>251U0301</t>
  </si>
  <si>
    <t>FERMAN XALA AMÉRICA MARÍA</t>
  </si>
  <si>
    <t>251U0302</t>
  </si>
  <si>
    <t>FIGUEROA DOMINGUEZ INGRID</t>
  </si>
  <si>
    <t>251U0598</t>
  </si>
  <si>
    <t>FIGUEROA TREJO ALEJANDRA DE JESUS</t>
  </si>
  <si>
    <t>251U0303</t>
  </si>
  <si>
    <t>GARCIA CAMPECHANO JUNIOR JASSIEL</t>
  </si>
  <si>
    <t>251U0305</t>
  </si>
  <si>
    <t>GATICA ANTELE DARIO</t>
  </si>
  <si>
    <t>251U0308</t>
  </si>
  <si>
    <t>HERRERA GALINDO GEMA</t>
  </si>
  <si>
    <t>251U0309</t>
  </si>
  <si>
    <t>JARQUIN ESCOBAR MARCO ANTONIO</t>
  </si>
  <si>
    <t>251U0313</t>
  </si>
  <si>
    <t>LOPEZ AMBROSIO BITIA BELEN</t>
  </si>
  <si>
    <t>251U0315</t>
  </si>
  <si>
    <t>LUNA SAHAGUN VALENTINA</t>
  </si>
  <si>
    <t>251U0316</t>
  </si>
  <si>
    <t>MARCIAL AMBROS MAIRET</t>
  </si>
  <si>
    <t>251U0317</t>
  </si>
  <si>
    <t>MARTINEZ PACHECO SERGIO GABRIEL</t>
  </si>
  <si>
    <t>251U0318</t>
  </si>
  <si>
    <t>MELCHI MUÑOZ FATIMA</t>
  </si>
  <si>
    <t>251U0320</t>
  </si>
  <si>
    <t>MORALES POT EZAMIR</t>
  </si>
  <si>
    <t>251U0321</t>
  </si>
  <si>
    <t>PEREZ SAN JUAN NESTOR ANDRYCK</t>
  </si>
  <si>
    <t>251U0323</t>
  </si>
  <si>
    <t>PITALUA MENDOZA NATALI JISSEL</t>
  </si>
  <si>
    <t>251U0325</t>
  </si>
  <si>
    <t>QUINO HERNANDEZ DEYLLY ALEJANDRA</t>
  </si>
  <si>
    <t>251U0326</t>
  </si>
  <si>
    <t>RODRIGUEZ REYES FATIMA DANNALY</t>
  </si>
  <si>
    <t>251U0327</t>
  </si>
  <si>
    <t>RODRÍGUEZ CORTES KAREN YULIANA</t>
  </si>
  <si>
    <t>251U0328</t>
  </si>
  <si>
    <t>SANTIAGO VALENTIN FABRICIO GAMALIEL</t>
  </si>
  <si>
    <t>251U0603</t>
  </si>
  <si>
    <t>TEJEDOR ANOTTA AZUL ELENA</t>
  </si>
  <si>
    <t>251U0334</t>
  </si>
  <si>
    <t>XOLO TOTO ESMERALDA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</si>
</sst>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2" fillId="2" borderId="2" xfId="1" applyFont="1" applyFill="1" applyBorder="1" applyAlignment="1">
      <alignment horizontal="center"/>
    </xf>
    <xf numFmtId="9" fontId="4" fillId="2" borderId="2" xfId="1" applyFont="1" applyFill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Seguimiento%20del%20curso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Seguimiento%20del%20curso%20(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Seguimiento%20del%20curso%20(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Seguimiento%20del%20curso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opLeftCell="A16" zoomScale="84" zoomScaleNormal="84" workbookViewId="0">
      <selection activeCell="K27" sqref="K27"/>
    </sheetView>
  </sheetViews>
  <sheetFormatPr baseColWidth="10" defaultColWidth="11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4.85546875" customWidth="1"/>
  </cols>
  <sheetData>
    <row r="2" spans="2:18" ht="15.7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2"/>
      <c r="R2" s="12"/>
    </row>
    <row r="3" spans="2:18">
      <c r="C3" s="36" t="s">
        <v>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7"/>
      <c r="R3" s="7"/>
    </row>
    <row r="4" spans="2:18">
      <c r="C4" t="s">
        <v>2</v>
      </c>
      <c r="D4" s="37" t="s">
        <v>3</v>
      </c>
      <c r="E4" s="37"/>
      <c r="F4" s="37"/>
      <c r="G4" s="37"/>
      <c r="I4" t="s">
        <v>4</v>
      </c>
      <c r="J4" s="32" t="s">
        <v>5</v>
      </c>
      <c r="K4" s="32"/>
      <c r="M4" t="s">
        <v>6</v>
      </c>
      <c r="N4" s="38">
        <v>45951</v>
      </c>
      <c r="O4" s="38"/>
    </row>
    <row r="5" spans="2:18" ht="6.75" customHeight="1">
      <c r="D5" s="2"/>
      <c r="E5" s="2"/>
      <c r="F5" s="2"/>
      <c r="G5" s="2"/>
    </row>
    <row r="6" spans="2:18">
      <c r="C6" t="s">
        <v>7</v>
      </c>
      <c r="D6" s="32" t="s">
        <v>8</v>
      </c>
      <c r="E6" s="32"/>
      <c r="F6" s="32"/>
      <c r="G6" s="32"/>
      <c r="I6" s="17" t="s">
        <v>9</v>
      </c>
      <c r="J6" s="17"/>
      <c r="K6" s="33" t="s">
        <v>10</v>
      </c>
      <c r="L6" s="33"/>
      <c r="M6" s="33"/>
      <c r="N6" s="33"/>
      <c r="O6" s="33"/>
      <c r="P6" s="33"/>
    </row>
    <row r="7" spans="2:18" ht="11.25" customHeight="1"/>
    <row r="8" spans="2:18">
      <c r="B8" s="3" t="s">
        <v>11</v>
      </c>
      <c r="C8" s="3" t="s">
        <v>12</v>
      </c>
      <c r="D8" s="26" t="s">
        <v>13</v>
      </c>
      <c r="E8" s="34"/>
      <c r="F8" s="26"/>
      <c r="G8" s="26"/>
      <c r="H8" s="26"/>
      <c r="I8" s="26"/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13" t="s">
        <v>21</v>
      </c>
    </row>
    <row r="9" spans="2:18" ht="15.75">
      <c r="B9" s="5">
        <f>[1]sheet1!A3</f>
        <v>1</v>
      </c>
      <c r="C9" s="16" t="s">
        <v>22</v>
      </c>
      <c r="D9" s="28" t="s">
        <v>23</v>
      </c>
      <c r="E9" s="29"/>
      <c r="F9" s="29"/>
      <c r="G9" s="29"/>
      <c r="H9" s="29"/>
      <c r="I9" s="30"/>
      <c r="J9" s="4">
        <v>90</v>
      </c>
      <c r="K9" s="4">
        <v>90</v>
      </c>
      <c r="L9" s="4"/>
      <c r="M9" s="4"/>
      <c r="N9" s="4"/>
      <c r="O9" s="4"/>
      <c r="P9" s="4"/>
      <c r="Q9" s="14">
        <f>SUM(J9:N9)/3</f>
        <v>60</v>
      </c>
    </row>
    <row r="10" spans="2:18" ht="15.75">
      <c r="B10" s="5">
        <f>[1]sheet1!A4</f>
        <v>2</v>
      </c>
      <c r="C10" s="16" t="s">
        <v>24</v>
      </c>
      <c r="D10" s="28" t="s">
        <v>25</v>
      </c>
      <c r="E10" s="29"/>
      <c r="F10" s="29"/>
      <c r="G10" s="29"/>
      <c r="H10" s="29"/>
      <c r="I10" s="30"/>
      <c r="J10" s="4">
        <v>90</v>
      </c>
      <c r="K10" s="4">
        <v>90</v>
      </c>
      <c r="L10" s="4"/>
      <c r="M10" s="4"/>
      <c r="N10" s="4"/>
      <c r="O10" s="4"/>
      <c r="P10" s="4"/>
      <c r="Q10" s="14">
        <f t="shared" ref="Q10:Q34" si="0">SUM(J10:N10)/3</f>
        <v>60</v>
      </c>
    </row>
    <row r="11" spans="2:18" ht="15.75">
      <c r="B11" s="5">
        <f>[1]sheet1!A5</f>
        <v>3</v>
      </c>
      <c r="C11" s="16" t="s">
        <v>26</v>
      </c>
      <c r="D11" s="28" t="s">
        <v>27</v>
      </c>
      <c r="E11" s="29"/>
      <c r="F11" s="29"/>
      <c r="G11" s="29"/>
      <c r="H11" s="29"/>
      <c r="I11" s="30"/>
      <c r="J11" s="4">
        <v>90</v>
      </c>
      <c r="K11" s="4">
        <v>90</v>
      </c>
      <c r="L11" s="4"/>
      <c r="M11" s="4"/>
      <c r="N11" s="4"/>
      <c r="O11" s="4"/>
      <c r="P11" s="4"/>
      <c r="Q11" s="14">
        <f t="shared" si="0"/>
        <v>60</v>
      </c>
    </row>
    <row r="12" spans="2:18" ht="15.75">
      <c r="B12" s="5">
        <f>[1]sheet1!A6</f>
        <v>4</v>
      </c>
      <c r="C12" s="16" t="s">
        <v>28</v>
      </c>
      <c r="D12" s="28" t="s">
        <v>29</v>
      </c>
      <c r="E12" s="29"/>
      <c r="F12" s="29"/>
      <c r="G12" s="29"/>
      <c r="H12" s="29"/>
      <c r="I12" s="30"/>
      <c r="J12" s="4">
        <v>90</v>
      </c>
      <c r="K12" s="4">
        <v>90</v>
      </c>
      <c r="L12" s="4"/>
      <c r="M12" s="4"/>
      <c r="N12" s="4"/>
      <c r="O12" s="4"/>
      <c r="P12" s="4"/>
      <c r="Q12" s="14">
        <f t="shared" si="0"/>
        <v>60</v>
      </c>
    </row>
    <row r="13" spans="2:18" ht="15.75">
      <c r="B13" s="5">
        <f>[1]sheet1!A7</f>
        <v>5</v>
      </c>
      <c r="C13" s="16" t="s">
        <v>30</v>
      </c>
      <c r="D13" s="28" t="s">
        <v>31</v>
      </c>
      <c r="E13" s="29"/>
      <c r="F13" s="29"/>
      <c r="G13" s="29"/>
      <c r="H13" s="29"/>
      <c r="I13" s="30"/>
      <c r="J13" s="4">
        <v>90</v>
      </c>
      <c r="K13" s="4">
        <v>90</v>
      </c>
      <c r="L13" s="4"/>
      <c r="M13" s="4"/>
      <c r="N13" s="4"/>
      <c r="O13" s="4"/>
      <c r="P13" s="4"/>
      <c r="Q13" s="14">
        <f t="shared" si="0"/>
        <v>60</v>
      </c>
    </row>
    <row r="14" spans="2:18" ht="15.75">
      <c r="B14" s="5">
        <f>[1]sheet1!A8</f>
        <v>6</v>
      </c>
      <c r="C14" s="16" t="s">
        <v>32</v>
      </c>
      <c r="D14" s="28" t="s">
        <v>33</v>
      </c>
      <c r="E14" s="29"/>
      <c r="F14" s="29"/>
      <c r="G14" s="29"/>
      <c r="H14" s="29"/>
      <c r="I14" s="30"/>
      <c r="J14" s="4">
        <v>0</v>
      </c>
      <c r="K14" s="4">
        <v>0</v>
      </c>
      <c r="L14" s="4"/>
      <c r="M14" s="4"/>
      <c r="N14" s="4"/>
      <c r="O14" s="4"/>
      <c r="P14" s="4"/>
      <c r="Q14" s="14">
        <f t="shared" si="0"/>
        <v>0</v>
      </c>
    </row>
    <row r="15" spans="2:18" ht="15.75">
      <c r="B15" s="5">
        <f>[1]sheet1!A9</f>
        <v>7</v>
      </c>
      <c r="C15" s="16" t="s">
        <v>34</v>
      </c>
      <c r="D15" s="28" t="s">
        <v>35</v>
      </c>
      <c r="E15" s="29"/>
      <c r="F15" s="29"/>
      <c r="G15" s="29"/>
      <c r="H15" s="29"/>
      <c r="I15" s="30"/>
      <c r="J15" s="4">
        <v>90</v>
      </c>
      <c r="K15" s="4">
        <v>90</v>
      </c>
      <c r="L15" s="4"/>
      <c r="M15" s="4"/>
      <c r="N15" s="4"/>
      <c r="O15" s="4"/>
      <c r="P15" s="4"/>
      <c r="Q15" s="14">
        <f t="shared" si="0"/>
        <v>60</v>
      </c>
    </row>
    <row r="16" spans="2:18" ht="15.75">
      <c r="B16" s="5">
        <f>[1]sheet1!A10</f>
        <v>8</v>
      </c>
      <c r="C16" s="16" t="s">
        <v>36</v>
      </c>
      <c r="D16" s="28" t="s">
        <v>37</v>
      </c>
      <c r="E16" s="29"/>
      <c r="F16" s="29"/>
      <c r="G16" s="29"/>
      <c r="H16" s="29"/>
      <c r="I16" s="30"/>
      <c r="J16" s="4">
        <v>90</v>
      </c>
      <c r="K16" s="4">
        <v>90</v>
      </c>
      <c r="L16" s="4"/>
      <c r="M16" s="4"/>
      <c r="N16" s="4"/>
      <c r="O16" s="4"/>
      <c r="P16" s="4"/>
      <c r="Q16" s="14">
        <f t="shared" si="0"/>
        <v>60</v>
      </c>
    </row>
    <row r="17" spans="2:17" ht="15.75">
      <c r="B17" s="5">
        <f>[1]sheet1!A11</f>
        <v>9</v>
      </c>
      <c r="C17" s="16" t="s">
        <v>38</v>
      </c>
      <c r="D17" s="28" t="s">
        <v>39</v>
      </c>
      <c r="E17" s="29"/>
      <c r="F17" s="29"/>
      <c r="G17" s="29"/>
      <c r="H17" s="29"/>
      <c r="I17" s="30"/>
      <c r="J17" s="4">
        <v>90</v>
      </c>
      <c r="K17" s="4">
        <v>90</v>
      </c>
      <c r="L17" s="4"/>
      <c r="M17" s="4"/>
      <c r="N17" s="4"/>
      <c r="O17" s="4"/>
      <c r="P17" s="4"/>
      <c r="Q17" s="14">
        <f t="shared" si="0"/>
        <v>60</v>
      </c>
    </row>
    <row r="18" spans="2:17" ht="15.75">
      <c r="B18" s="5">
        <f>[1]sheet1!A12</f>
        <v>10</v>
      </c>
      <c r="C18" s="16" t="s">
        <v>40</v>
      </c>
      <c r="D18" s="28" t="s">
        <v>41</v>
      </c>
      <c r="E18" s="29"/>
      <c r="F18" s="29"/>
      <c r="G18" s="29"/>
      <c r="H18" s="29"/>
      <c r="I18" s="30"/>
      <c r="J18" s="4">
        <v>90</v>
      </c>
      <c r="K18" s="4">
        <v>90</v>
      </c>
      <c r="L18" s="4"/>
      <c r="M18" s="4"/>
      <c r="N18" s="4"/>
      <c r="O18" s="4"/>
      <c r="P18" s="4"/>
      <c r="Q18" s="14">
        <f t="shared" si="0"/>
        <v>60</v>
      </c>
    </row>
    <row r="19" spans="2:17" ht="15.75">
      <c r="B19" s="5">
        <f>[1]sheet1!A13</f>
        <v>11</v>
      </c>
      <c r="C19" s="16" t="s">
        <v>42</v>
      </c>
      <c r="D19" s="28" t="s">
        <v>43</v>
      </c>
      <c r="E19" s="29"/>
      <c r="F19" s="29"/>
      <c r="G19" s="29"/>
      <c r="H19" s="29"/>
      <c r="I19" s="30"/>
      <c r="J19" s="4">
        <v>90</v>
      </c>
      <c r="K19" s="4">
        <v>90</v>
      </c>
      <c r="L19" s="4"/>
      <c r="M19" s="4"/>
      <c r="N19" s="4"/>
      <c r="O19" s="4"/>
      <c r="P19" s="4"/>
      <c r="Q19" s="14">
        <f t="shared" si="0"/>
        <v>60</v>
      </c>
    </row>
    <row r="20" spans="2:17" ht="15.75">
      <c r="B20" s="5">
        <f>[1]sheet1!A14</f>
        <v>12</v>
      </c>
      <c r="C20" s="16" t="s">
        <v>44</v>
      </c>
      <c r="D20" s="28" t="s">
        <v>45</v>
      </c>
      <c r="E20" s="29"/>
      <c r="F20" s="29"/>
      <c r="G20" s="29"/>
      <c r="H20" s="29"/>
      <c r="I20" s="30"/>
      <c r="J20" s="4">
        <v>90</v>
      </c>
      <c r="K20" s="4">
        <v>90</v>
      </c>
      <c r="L20" s="4"/>
      <c r="M20" s="4"/>
      <c r="N20" s="4"/>
      <c r="O20" s="4"/>
      <c r="P20" s="4"/>
      <c r="Q20" s="14">
        <f t="shared" si="0"/>
        <v>60</v>
      </c>
    </row>
    <row r="21" spans="2:17" ht="15.75">
      <c r="B21" s="5">
        <f>[1]sheet1!A15</f>
        <v>13</v>
      </c>
      <c r="C21" s="16" t="s">
        <v>46</v>
      </c>
      <c r="D21" s="28" t="s">
        <v>47</v>
      </c>
      <c r="E21" s="29"/>
      <c r="F21" s="29"/>
      <c r="G21" s="29"/>
      <c r="H21" s="29"/>
      <c r="I21" s="30"/>
      <c r="J21" s="4">
        <v>0</v>
      </c>
      <c r="K21" s="4">
        <v>0</v>
      </c>
      <c r="L21" s="4"/>
      <c r="M21" s="4"/>
      <c r="N21" s="4"/>
      <c r="O21" s="4"/>
      <c r="P21" s="4"/>
      <c r="Q21" s="14">
        <f t="shared" si="0"/>
        <v>0</v>
      </c>
    </row>
    <row r="22" spans="2:17" ht="15.75">
      <c r="B22" s="5">
        <f>[1]sheet1!A16</f>
        <v>14</v>
      </c>
      <c r="C22" s="16" t="s">
        <v>48</v>
      </c>
      <c r="D22" s="28" t="s">
        <v>49</v>
      </c>
      <c r="E22" s="29"/>
      <c r="F22" s="29"/>
      <c r="G22" s="29"/>
      <c r="H22" s="29"/>
      <c r="I22" s="30"/>
      <c r="J22" s="4">
        <v>90</v>
      </c>
      <c r="K22" s="4">
        <v>90</v>
      </c>
      <c r="L22" s="4"/>
      <c r="M22" s="4"/>
      <c r="N22" s="4"/>
      <c r="O22" s="4"/>
      <c r="P22" s="4"/>
      <c r="Q22" s="14">
        <f t="shared" si="0"/>
        <v>60</v>
      </c>
    </row>
    <row r="23" spans="2:17" ht="15.75">
      <c r="B23" s="5">
        <f>[1]sheet1!A17</f>
        <v>15</v>
      </c>
      <c r="C23" s="16" t="s">
        <v>50</v>
      </c>
      <c r="D23" s="28" t="s">
        <v>51</v>
      </c>
      <c r="E23" s="29"/>
      <c r="F23" s="29"/>
      <c r="G23" s="29"/>
      <c r="H23" s="29"/>
      <c r="I23" s="30"/>
      <c r="J23" s="4">
        <v>90</v>
      </c>
      <c r="K23" s="4">
        <v>90</v>
      </c>
      <c r="L23" s="4"/>
      <c r="M23" s="4"/>
      <c r="N23" s="4"/>
      <c r="O23" s="4"/>
      <c r="P23" s="4"/>
      <c r="Q23" s="14">
        <f t="shared" si="0"/>
        <v>60</v>
      </c>
    </row>
    <row r="24" spans="2:17" ht="15.75">
      <c r="B24" s="5">
        <f>[1]sheet1!A18</f>
        <v>16</v>
      </c>
      <c r="C24" s="16" t="s">
        <v>52</v>
      </c>
      <c r="D24" s="28" t="s">
        <v>53</v>
      </c>
      <c r="E24" s="29"/>
      <c r="F24" s="29"/>
      <c r="G24" s="29"/>
      <c r="H24" s="29"/>
      <c r="I24" s="30"/>
      <c r="J24" s="4">
        <v>90</v>
      </c>
      <c r="K24" s="4">
        <v>90</v>
      </c>
      <c r="L24" s="4"/>
      <c r="M24" s="4"/>
      <c r="N24" s="4"/>
      <c r="O24" s="4"/>
      <c r="P24" s="4"/>
      <c r="Q24" s="14">
        <f t="shared" si="0"/>
        <v>60</v>
      </c>
    </row>
    <row r="25" spans="2:17" ht="15.75">
      <c r="B25" s="5">
        <f>[1]sheet1!A19</f>
        <v>17</v>
      </c>
      <c r="C25" s="16" t="s">
        <v>54</v>
      </c>
      <c r="D25" s="28" t="s">
        <v>55</v>
      </c>
      <c r="E25" s="29"/>
      <c r="F25" s="29"/>
      <c r="G25" s="29"/>
      <c r="H25" s="29"/>
      <c r="I25" s="30"/>
      <c r="J25" s="4">
        <v>90</v>
      </c>
      <c r="K25" s="4">
        <v>90</v>
      </c>
      <c r="L25" s="4"/>
      <c r="M25" s="4"/>
      <c r="N25" s="4"/>
      <c r="O25" s="4"/>
      <c r="P25" s="4"/>
      <c r="Q25" s="14">
        <f t="shared" si="0"/>
        <v>60</v>
      </c>
    </row>
    <row r="26" spans="2:17" ht="15.75">
      <c r="B26" s="5">
        <f>[1]sheet1!A20</f>
        <v>18</v>
      </c>
      <c r="C26" s="16" t="s">
        <v>56</v>
      </c>
      <c r="D26" s="28" t="s">
        <v>57</v>
      </c>
      <c r="E26" s="29"/>
      <c r="F26" s="29"/>
      <c r="G26" s="29"/>
      <c r="H26" s="29"/>
      <c r="I26" s="30"/>
      <c r="J26" s="4">
        <v>90</v>
      </c>
      <c r="K26" s="4">
        <v>90</v>
      </c>
      <c r="L26" s="4"/>
      <c r="M26" s="4"/>
      <c r="N26" s="4"/>
      <c r="O26" s="4"/>
      <c r="P26" s="4"/>
      <c r="Q26" s="14">
        <f t="shared" si="0"/>
        <v>60</v>
      </c>
    </row>
    <row r="27" spans="2:17">
      <c r="B27" s="5">
        <f>[1]sheet1!A21</f>
        <v>19</v>
      </c>
      <c r="C27" s="3"/>
      <c r="D27" s="28"/>
      <c r="E27" s="29"/>
      <c r="F27" s="29"/>
      <c r="G27" s="29"/>
      <c r="H27" s="29"/>
      <c r="I27" s="30"/>
      <c r="J27" s="4"/>
      <c r="K27" s="4"/>
      <c r="L27" s="4"/>
      <c r="M27" s="4"/>
      <c r="N27" s="4"/>
      <c r="O27" s="4"/>
      <c r="P27" s="4"/>
      <c r="Q27" s="14">
        <f t="shared" si="0"/>
        <v>0</v>
      </c>
    </row>
    <row r="28" spans="2:17">
      <c r="B28" s="5">
        <f>[1]sheet1!A22</f>
        <v>20</v>
      </c>
      <c r="C28" s="3"/>
      <c r="D28" s="28"/>
      <c r="E28" s="29"/>
      <c r="F28" s="29"/>
      <c r="G28" s="29"/>
      <c r="H28" s="29"/>
      <c r="I28" s="30"/>
      <c r="J28" s="4"/>
      <c r="K28" s="4"/>
      <c r="L28" s="4"/>
      <c r="M28" s="4"/>
      <c r="N28" s="4"/>
      <c r="O28" s="4"/>
      <c r="P28" s="4"/>
      <c r="Q28" s="14">
        <f t="shared" si="0"/>
        <v>0</v>
      </c>
    </row>
    <row r="29" spans="2:17">
      <c r="B29" s="5">
        <f>[1]sheet1!A23</f>
        <v>21</v>
      </c>
      <c r="C29" s="3"/>
      <c r="D29" s="28"/>
      <c r="E29" s="29"/>
      <c r="F29" s="29"/>
      <c r="G29" s="29"/>
      <c r="H29" s="29"/>
      <c r="I29" s="30"/>
      <c r="J29" s="4"/>
      <c r="K29" s="4"/>
      <c r="L29" s="4"/>
      <c r="M29" s="4"/>
      <c r="N29" s="4"/>
      <c r="O29" s="4"/>
      <c r="P29" s="4"/>
      <c r="Q29" s="14">
        <f t="shared" si="0"/>
        <v>0</v>
      </c>
    </row>
    <row r="30" spans="2:17">
      <c r="B30" s="5">
        <f>[1]sheet1!A24</f>
        <v>22</v>
      </c>
      <c r="C30" s="3"/>
      <c r="D30" s="28"/>
      <c r="E30" s="29"/>
      <c r="F30" s="29"/>
      <c r="G30" s="29"/>
      <c r="H30" s="29"/>
      <c r="I30" s="30"/>
      <c r="J30" s="4"/>
      <c r="K30" s="4"/>
      <c r="L30" s="4"/>
      <c r="M30" s="4"/>
      <c r="N30" s="4"/>
      <c r="O30" s="4"/>
      <c r="P30" s="4"/>
      <c r="Q30" s="14">
        <f t="shared" si="0"/>
        <v>0</v>
      </c>
    </row>
    <row r="31" spans="2:17">
      <c r="B31" s="5">
        <f>[1]sheet1!A25</f>
        <v>23</v>
      </c>
      <c r="C31" s="3"/>
      <c r="D31" s="28"/>
      <c r="E31" s="29"/>
      <c r="F31" s="29"/>
      <c r="G31" s="29"/>
      <c r="H31" s="29"/>
      <c r="I31" s="30"/>
      <c r="J31" s="4"/>
      <c r="K31" s="4"/>
      <c r="L31" s="4"/>
      <c r="M31" s="4"/>
      <c r="N31" s="4"/>
      <c r="O31" s="4"/>
      <c r="P31" s="4"/>
      <c r="Q31" s="14">
        <f t="shared" si="0"/>
        <v>0</v>
      </c>
    </row>
    <row r="32" spans="2:17">
      <c r="B32" s="5">
        <f>[1]sheet1!A26</f>
        <v>24</v>
      </c>
      <c r="C32" s="3"/>
      <c r="D32" s="28"/>
      <c r="E32" s="29"/>
      <c r="F32" s="29"/>
      <c r="G32" s="29"/>
      <c r="H32" s="29"/>
      <c r="I32" s="30"/>
      <c r="J32" s="4"/>
      <c r="K32" s="4"/>
      <c r="L32" s="4"/>
      <c r="M32" s="4"/>
      <c r="N32" s="4"/>
      <c r="O32" s="4"/>
      <c r="P32" s="4"/>
      <c r="Q32" s="14">
        <f t="shared" si="0"/>
        <v>0</v>
      </c>
    </row>
    <row r="33" spans="2:17">
      <c r="B33" s="5">
        <f>[1]sheet1!A27</f>
        <v>25</v>
      </c>
      <c r="C33" s="3"/>
      <c r="D33" s="28"/>
      <c r="E33" s="29"/>
      <c r="F33" s="29"/>
      <c r="G33" s="29"/>
      <c r="H33" s="29"/>
      <c r="I33" s="30"/>
      <c r="J33" s="4"/>
      <c r="K33" s="4"/>
      <c r="L33" s="4"/>
      <c r="M33" s="4"/>
      <c r="N33" s="4"/>
      <c r="O33" s="4"/>
      <c r="P33" s="4"/>
      <c r="Q33" s="14">
        <f t="shared" si="0"/>
        <v>0</v>
      </c>
    </row>
    <row r="34" spans="2:17">
      <c r="B34" s="5">
        <f>[1]sheet1!A28</f>
        <v>26</v>
      </c>
      <c r="C34" s="3"/>
      <c r="D34" s="28"/>
      <c r="E34" s="29"/>
      <c r="F34" s="29"/>
      <c r="G34" s="29"/>
      <c r="H34" s="29"/>
      <c r="I34" s="30"/>
      <c r="J34" s="4"/>
      <c r="K34" s="4"/>
      <c r="L34" s="4"/>
      <c r="M34" s="4"/>
      <c r="N34" s="4"/>
      <c r="O34" s="4"/>
      <c r="P34" s="4"/>
      <c r="Q34" s="14">
        <f t="shared" si="0"/>
        <v>0</v>
      </c>
    </row>
    <row r="35" spans="2:17">
      <c r="B35" s="5">
        <f>[1]sheet1!A29</f>
        <v>27</v>
      </c>
      <c r="C35" s="3"/>
      <c r="D35" s="28"/>
      <c r="E35" s="29"/>
      <c r="F35" s="29"/>
      <c r="G35" s="29"/>
      <c r="H35" s="29"/>
      <c r="I35" s="30"/>
      <c r="J35" s="4"/>
      <c r="K35" s="4"/>
      <c r="L35" s="4"/>
      <c r="M35" s="4"/>
      <c r="N35" s="4"/>
      <c r="O35" s="4"/>
      <c r="P35" s="4"/>
      <c r="Q35" s="14"/>
    </row>
    <row r="36" spans="2:17">
      <c r="B36" s="5">
        <f>[1]sheet1!A30</f>
        <v>28</v>
      </c>
      <c r="C36" s="3"/>
      <c r="D36" s="28"/>
      <c r="E36" s="29"/>
      <c r="F36" s="29"/>
      <c r="G36" s="29"/>
      <c r="H36" s="29"/>
      <c r="I36" s="30"/>
      <c r="J36" s="4"/>
      <c r="K36" s="4"/>
      <c r="L36" s="4"/>
      <c r="M36" s="4"/>
      <c r="N36" s="4"/>
      <c r="O36" s="4"/>
      <c r="P36" s="4"/>
      <c r="Q36" s="14"/>
    </row>
    <row r="37" spans="2:17">
      <c r="B37" s="5">
        <f>[1]sheet1!A31</f>
        <v>29</v>
      </c>
      <c r="C37" s="3"/>
      <c r="D37" s="28"/>
      <c r="E37" s="29"/>
      <c r="F37" s="29"/>
      <c r="G37" s="29"/>
      <c r="H37" s="29"/>
      <c r="I37" s="30"/>
      <c r="J37" s="4"/>
      <c r="K37" s="4"/>
      <c r="L37" s="4"/>
      <c r="M37" s="4"/>
      <c r="N37" s="4"/>
      <c r="O37" s="4"/>
      <c r="P37" s="4"/>
      <c r="Q37" s="14"/>
    </row>
    <row r="38" spans="2:17">
      <c r="B38" s="5">
        <f>[1]sheet1!A32</f>
        <v>30</v>
      </c>
      <c r="C38" s="3"/>
      <c r="D38" s="28"/>
      <c r="E38" s="29"/>
      <c r="F38" s="29"/>
      <c r="G38" s="29"/>
      <c r="H38" s="29"/>
      <c r="I38" s="30"/>
      <c r="J38" s="4"/>
      <c r="K38" s="4"/>
      <c r="L38" s="4"/>
      <c r="M38" s="4"/>
      <c r="N38" s="4"/>
      <c r="O38" s="4"/>
      <c r="P38" s="4"/>
      <c r="Q38" s="14"/>
    </row>
    <row r="39" spans="2:17">
      <c r="B39" s="5">
        <f>[1]sheet1!A33</f>
        <v>31</v>
      </c>
      <c r="C39" s="3"/>
      <c r="D39" s="28"/>
      <c r="E39" s="29"/>
      <c r="F39" s="29"/>
      <c r="G39" s="29"/>
      <c r="H39" s="29"/>
      <c r="I39" s="30"/>
      <c r="J39" s="4"/>
      <c r="K39" s="4"/>
      <c r="L39" s="4"/>
      <c r="M39" s="4"/>
      <c r="N39" s="4"/>
      <c r="O39" s="4"/>
      <c r="P39" s="4"/>
      <c r="Q39" s="14"/>
    </row>
    <row r="40" spans="2:17">
      <c r="B40" s="5">
        <f>[1]sheet1!A34</f>
        <v>32</v>
      </c>
      <c r="C40" s="3"/>
      <c r="D40" s="28"/>
      <c r="E40" s="29"/>
      <c r="F40" s="29"/>
      <c r="G40" s="29"/>
      <c r="H40" s="29"/>
      <c r="I40" s="30"/>
      <c r="J40" s="4"/>
      <c r="K40" s="4"/>
      <c r="L40" s="4"/>
      <c r="M40" s="4"/>
      <c r="N40" s="4"/>
      <c r="O40" s="4"/>
      <c r="P40" s="4"/>
      <c r="Q40" s="14"/>
    </row>
    <row r="41" spans="2:17">
      <c r="B41" s="5">
        <f>[1]sheet1!A35</f>
        <v>33</v>
      </c>
      <c r="C41" s="3"/>
      <c r="D41" s="28"/>
      <c r="E41" s="29"/>
      <c r="F41" s="29"/>
      <c r="G41" s="29"/>
      <c r="H41" s="29"/>
      <c r="I41" s="30"/>
      <c r="J41" s="4"/>
      <c r="K41" s="4"/>
      <c r="L41" s="4"/>
      <c r="M41" s="4"/>
      <c r="N41" s="4"/>
      <c r="O41" s="4"/>
      <c r="P41" s="4"/>
      <c r="Q41" s="14"/>
    </row>
    <row r="42" spans="2:17">
      <c r="B42" s="5">
        <f>[1]sheet1!A36</f>
        <v>34</v>
      </c>
      <c r="C42" s="3"/>
      <c r="D42" s="28"/>
      <c r="E42" s="29"/>
      <c r="F42" s="29"/>
      <c r="G42" s="29"/>
      <c r="H42" s="29"/>
      <c r="I42" s="30"/>
      <c r="J42" s="4"/>
      <c r="K42" s="4"/>
      <c r="L42" s="4"/>
      <c r="M42" s="4"/>
      <c r="N42" s="4"/>
      <c r="O42" s="4"/>
      <c r="P42" s="4"/>
      <c r="Q42" s="14"/>
    </row>
    <row r="43" spans="2:17">
      <c r="B43" s="5">
        <f>[1]sheet1!A37</f>
        <v>35</v>
      </c>
      <c r="C43" s="3"/>
      <c r="D43" s="28"/>
      <c r="E43" s="29"/>
      <c r="F43" s="29"/>
      <c r="G43" s="29"/>
      <c r="H43" s="29"/>
      <c r="I43" s="30"/>
      <c r="J43" s="4"/>
      <c r="K43" s="4"/>
      <c r="L43" s="4"/>
      <c r="M43" s="4"/>
      <c r="N43" s="4"/>
      <c r="O43" s="4"/>
      <c r="P43" s="4"/>
      <c r="Q43" s="14"/>
    </row>
    <row r="44" spans="2:17">
      <c r="B44" s="5">
        <f>[1]sheet1!A38</f>
        <v>36</v>
      </c>
      <c r="C44" s="3"/>
      <c r="D44" s="28"/>
      <c r="E44" s="29"/>
      <c r="F44" s="29"/>
      <c r="G44" s="29"/>
      <c r="H44" s="29"/>
      <c r="I44" s="30"/>
      <c r="J44" s="4"/>
      <c r="K44" s="4"/>
      <c r="L44" s="4"/>
      <c r="M44" s="4"/>
      <c r="N44" s="4"/>
      <c r="O44" s="4"/>
      <c r="P44" s="4"/>
      <c r="Q44" s="14"/>
    </row>
    <row r="45" spans="2:17">
      <c r="B45" s="5">
        <f>[1]sheet1!A39</f>
        <v>37</v>
      </c>
      <c r="C45" s="3"/>
      <c r="D45" s="28"/>
      <c r="E45" s="29"/>
      <c r="F45" s="29"/>
      <c r="G45" s="29"/>
      <c r="H45" s="29"/>
      <c r="I45" s="30"/>
      <c r="J45" s="4"/>
      <c r="K45" s="4"/>
      <c r="L45" s="4"/>
      <c r="M45" s="4"/>
      <c r="N45" s="4"/>
      <c r="O45" s="4"/>
      <c r="P45" s="4"/>
      <c r="Q45" s="14"/>
    </row>
    <row r="46" spans="2:17">
      <c r="B46" s="5">
        <f>[1]sheet1!A40</f>
        <v>38</v>
      </c>
      <c r="C46" s="3"/>
      <c r="D46" s="28"/>
      <c r="E46" s="29"/>
      <c r="F46" s="29"/>
      <c r="G46" s="29"/>
      <c r="H46" s="29"/>
      <c r="I46" s="30"/>
      <c r="J46" s="4"/>
      <c r="K46" s="4"/>
      <c r="L46" s="4"/>
      <c r="M46" s="4"/>
      <c r="N46" s="4"/>
      <c r="O46" s="4"/>
      <c r="P46" s="4"/>
      <c r="Q46" s="14"/>
    </row>
    <row r="47" spans="2:17">
      <c r="B47" s="5">
        <f t="shared" ref="B47:B53" si="1">B46+1</f>
        <v>39</v>
      </c>
      <c r="C47" s="6"/>
      <c r="D47" s="24"/>
      <c r="E47" s="25"/>
      <c r="F47" s="24"/>
      <c r="G47" s="24"/>
      <c r="H47" s="24"/>
      <c r="I47" s="24"/>
      <c r="J47" s="4"/>
      <c r="K47" s="4"/>
      <c r="L47" s="4"/>
      <c r="M47" s="4"/>
      <c r="N47" s="4"/>
      <c r="O47" s="4"/>
      <c r="P47" s="4"/>
      <c r="Q47" s="14"/>
    </row>
    <row r="48" spans="2:17">
      <c r="B48" s="5">
        <f t="shared" si="1"/>
        <v>40</v>
      </c>
      <c r="C48" s="6"/>
      <c r="D48" s="24"/>
      <c r="E48" s="25"/>
      <c r="F48" s="25"/>
      <c r="G48" s="25"/>
      <c r="H48" s="25"/>
      <c r="I48" s="31"/>
      <c r="J48" s="4"/>
      <c r="K48" s="4"/>
      <c r="L48" s="4"/>
      <c r="M48" s="4"/>
      <c r="N48" s="4"/>
      <c r="O48" s="4"/>
      <c r="P48" s="4"/>
      <c r="Q48" s="14"/>
    </row>
    <row r="49" spans="2:17">
      <c r="B49" s="5">
        <f t="shared" si="1"/>
        <v>41</v>
      </c>
      <c r="C49" s="6"/>
      <c r="D49" s="24"/>
      <c r="E49" s="25"/>
      <c r="F49" s="24"/>
      <c r="G49" s="24"/>
      <c r="H49" s="24"/>
      <c r="I49" s="24"/>
      <c r="J49" s="4"/>
      <c r="K49" s="4"/>
      <c r="L49" s="4"/>
      <c r="M49" s="4"/>
      <c r="N49" s="4"/>
      <c r="O49" s="4"/>
      <c r="P49" s="4"/>
      <c r="Q49" s="14"/>
    </row>
    <row r="50" spans="2:17">
      <c r="B50" s="5">
        <f t="shared" si="1"/>
        <v>42</v>
      </c>
      <c r="C50" s="6"/>
      <c r="D50" s="24"/>
      <c r="E50" s="25"/>
      <c r="F50" s="24"/>
      <c r="G50" s="24"/>
      <c r="H50" s="24"/>
      <c r="I50" s="24"/>
      <c r="J50" s="4"/>
      <c r="K50" s="4"/>
      <c r="L50" s="4"/>
      <c r="M50" s="4"/>
      <c r="N50" s="4"/>
      <c r="O50" s="4"/>
      <c r="P50" s="4"/>
      <c r="Q50" s="14"/>
    </row>
    <row r="51" spans="2:17">
      <c r="B51" s="5">
        <f t="shared" si="1"/>
        <v>43</v>
      </c>
      <c r="C51" s="6"/>
      <c r="D51" s="24"/>
      <c r="E51" s="25"/>
      <c r="F51" s="24"/>
      <c r="G51" s="24"/>
      <c r="H51" s="24"/>
      <c r="I51" s="24"/>
      <c r="J51" s="4"/>
      <c r="K51" s="4"/>
      <c r="L51" s="4"/>
      <c r="M51" s="4"/>
      <c r="N51" s="4"/>
      <c r="O51" s="4"/>
      <c r="P51" s="4"/>
      <c r="Q51" s="14"/>
    </row>
    <row r="52" spans="2:17">
      <c r="B52" s="5">
        <f t="shared" si="1"/>
        <v>44</v>
      </c>
      <c r="C52" s="6"/>
      <c r="D52" s="24"/>
      <c r="E52" s="25"/>
      <c r="F52" s="24"/>
      <c r="G52" s="24"/>
      <c r="H52" s="24"/>
      <c r="I52" s="24"/>
      <c r="J52" s="4"/>
      <c r="K52" s="4"/>
      <c r="L52" s="4"/>
      <c r="M52" s="4"/>
      <c r="N52" s="4"/>
      <c r="O52" s="4"/>
      <c r="P52" s="4"/>
      <c r="Q52" s="14"/>
    </row>
    <row r="53" spans="2:17">
      <c r="B53" s="5">
        <f t="shared" si="1"/>
        <v>45</v>
      </c>
      <c r="C53" s="3"/>
      <c r="D53" s="26"/>
      <c r="E53" s="27"/>
      <c r="F53" s="26"/>
      <c r="G53" s="26"/>
      <c r="H53" s="26"/>
      <c r="I53" s="26"/>
      <c r="J53" s="3"/>
      <c r="K53" s="3"/>
      <c r="L53" s="3"/>
      <c r="M53" s="3"/>
      <c r="N53" s="3"/>
      <c r="O53" s="3"/>
      <c r="P53" s="3"/>
      <c r="Q53" s="14"/>
    </row>
    <row r="54" spans="2:17">
      <c r="C54" s="17"/>
      <c r="D54" s="17"/>
      <c r="E54" s="7"/>
      <c r="H54" s="22" t="s">
        <v>58</v>
      </c>
      <c r="I54" s="23"/>
      <c r="J54" s="8">
        <f>COUNTIF(J9:J53,"&gt;=70")</f>
        <v>16</v>
      </c>
      <c r="K54" s="8">
        <f t="shared" ref="K54:P54" si="2">COUNTIF(K9:K53,"&gt;=70")</f>
        <v>16</v>
      </c>
      <c r="L54" s="8">
        <f t="shared" si="2"/>
        <v>0</v>
      </c>
      <c r="M54" s="8">
        <f t="shared" si="2"/>
        <v>0</v>
      </c>
      <c r="N54" s="8">
        <f t="shared" si="2"/>
        <v>0</v>
      </c>
      <c r="O54" s="8">
        <f t="shared" si="2"/>
        <v>0</v>
      </c>
      <c r="P54" s="8">
        <f t="shared" si="2"/>
        <v>0</v>
      </c>
      <c r="Q54" s="15">
        <f t="shared" ref="Q54" si="3">COUNTIF(Q9:Q48,"&gt;=70")</f>
        <v>0</v>
      </c>
    </row>
    <row r="55" spans="2:17">
      <c r="C55" s="17"/>
      <c r="D55" s="17"/>
      <c r="E55" s="1"/>
      <c r="H55" s="22" t="s">
        <v>59</v>
      </c>
      <c r="I55" s="23"/>
      <c r="J55" s="9">
        <f>COUNTIF(J9:J53,"&lt;70")</f>
        <v>2</v>
      </c>
      <c r="K55" s="9">
        <f t="shared" ref="K55:Q55" si="4">COUNTIF(K9:K53,"&lt;70")</f>
        <v>2</v>
      </c>
      <c r="L55" s="9">
        <f t="shared" si="4"/>
        <v>0</v>
      </c>
      <c r="M55" s="9">
        <f t="shared" si="4"/>
        <v>0</v>
      </c>
      <c r="N55" s="9">
        <f t="shared" si="4"/>
        <v>0</v>
      </c>
      <c r="O55" s="9">
        <f t="shared" si="4"/>
        <v>0</v>
      </c>
      <c r="P55" s="9">
        <f t="shared" si="4"/>
        <v>0</v>
      </c>
      <c r="Q55" s="9">
        <f t="shared" si="4"/>
        <v>26</v>
      </c>
    </row>
    <row r="56" spans="2:17">
      <c r="C56" s="17"/>
      <c r="D56" s="17"/>
      <c r="E56" s="17"/>
      <c r="H56" s="22" t="s">
        <v>60</v>
      </c>
      <c r="I56" s="23"/>
      <c r="J56" s="9">
        <f>COUNT(J9:J53)</f>
        <v>18</v>
      </c>
      <c r="K56" s="9">
        <f t="shared" ref="K56:Q56" si="5">COUNT(K9:K53)</f>
        <v>18</v>
      </c>
      <c r="L56" s="9">
        <f t="shared" si="5"/>
        <v>0</v>
      </c>
      <c r="M56" s="9">
        <f t="shared" si="5"/>
        <v>0</v>
      </c>
      <c r="N56" s="9">
        <f t="shared" si="5"/>
        <v>0</v>
      </c>
      <c r="O56" s="9">
        <f t="shared" si="5"/>
        <v>0</v>
      </c>
      <c r="P56" s="9">
        <f t="shared" si="5"/>
        <v>0</v>
      </c>
      <c r="Q56" s="9">
        <f t="shared" si="5"/>
        <v>26</v>
      </c>
    </row>
    <row r="57" spans="2:17">
      <c r="C57" s="17"/>
      <c r="D57" s="17"/>
      <c r="E57" s="7"/>
      <c r="H57" s="18" t="s">
        <v>61</v>
      </c>
      <c r="I57" s="19"/>
      <c r="J57" s="10">
        <f>J54/J56</f>
        <v>0.88888888888888895</v>
      </c>
      <c r="K57" s="11">
        <f t="shared" ref="K57:Q57" si="6">K54/K56</f>
        <v>0.88888888888888884</v>
      </c>
      <c r="L57" s="11" t="e">
        <f t="shared" si="6"/>
        <v>#DIV/0!</v>
      </c>
      <c r="M57" s="11" t="e">
        <f t="shared" si="6"/>
        <v>#DIV/0!</v>
      </c>
      <c r="N57" s="11" t="e">
        <f t="shared" si="6"/>
        <v>#DIV/0!</v>
      </c>
      <c r="O57" s="11" t="e">
        <f t="shared" si="6"/>
        <v>#DIV/0!</v>
      </c>
      <c r="P57" s="11" t="e">
        <f t="shared" si="6"/>
        <v>#DIV/0!</v>
      </c>
      <c r="Q57" s="11">
        <f t="shared" si="6"/>
        <v>0</v>
      </c>
    </row>
    <row r="58" spans="2:17">
      <c r="C58" s="17"/>
      <c r="D58" s="17"/>
      <c r="E58" s="7"/>
      <c r="H58" s="18" t="s">
        <v>62</v>
      </c>
      <c r="I58" s="19"/>
      <c r="J58" s="10">
        <f>J55/J56</f>
        <v>0.11111111111111099</v>
      </c>
      <c r="K58" s="10">
        <f t="shared" ref="K58:Q58" si="7">K55/K56</f>
        <v>0.1111111111111111</v>
      </c>
      <c r="L58" s="11" t="e">
        <f t="shared" si="7"/>
        <v>#DIV/0!</v>
      </c>
      <c r="M58" s="11" t="e">
        <f t="shared" si="7"/>
        <v>#DIV/0!</v>
      </c>
      <c r="N58" s="11" t="e">
        <f t="shared" si="7"/>
        <v>#DIV/0!</v>
      </c>
      <c r="O58" s="11" t="e">
        <f t="shared" si="7"/>
        <v>#DIV/0!</v>
      </c>
      <c r="P58" s="11" t="e">
        <f t="shared" si="7"/>
        <v>#DIV/0!</v>
      </c>
      <c r="Q58" s="11">
        <f t="shared" si="7"/>
        <v>1</v>
      </c>
    </row>
    <row r="59" spans="2:17">
      <c r="C59" s="17"/>
      <c r="D59" s="17"/>
      <c r="E59" s="1"/>
    </row>
    <row r="60" spans="2:17">
      <c r="C60" s="7"/>
      <c r="D60" s="7"/>
      <c r="E60" s="1"/>
    </row>
    <row r="61" spans="2:17">
      <c r="J61" s="20"/>
      <c r="K61" s="20"/>
      <c r="L61" s="20"/>
      <c r="M61" s="20"/>
      <c r="N61" s="20"/>
      <c r="O61" s="20"/>
      <c r="P61" s="20"/>
    </row>
    <row r="62" spans="2:17">
      <c r="J62" s="21" t="s">
        <v>63</v>
      </c>
      <c r="K62" s="21"/>
      <c r="L62" s="21"/>
      <c r="M62" s="21"/>
      <c r="N62" s="21"/>
      <c r="O62" s="21"/>
      <c r="P62" s="21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9" right="0.23622047244094499" top="0.74803149606299202" bottom="0.74803149606299202" header="0.31496062992126" footer="0.31496062992126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B7" zoomScale="84" zoomScaleNormal="84" workbookViewId="0">
      <selection activeCell="K27" sqref="K27"/>
    </sheetView>
  </sheetViews>
  <sheetFormatPr baseColWidth="10" defaultColWidth="11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4.85546875" customWidth="1"/>
  </cols>
  <sheetData>
    <row r="2" spans="2:18" ht="15.7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2"/>
      <c r="R2" s="12"/>
    </row>
    <row r="3" spans="2:18">
      <c r="C3" s="36" t="s">
        <v>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7"/>
      <c r="R3" s="7"/>
    </row>
    <row r="4" spans="2:18">
      <c r="C4" t="s">
        <v>2</v>
      </c>
      <c r="D4" s="37" t="s">
        <v>64</v>
      </c>
      <c r="E4" s="37"/>
      <c r="F4" s="37"/>
      <c r="G4" s="37"/>
      <c r="I4" t="s">
        <v>4</v>
      </c>
      <c r="J4" s="33" t="s">
        <v>65</v>
      </c>
      <c r="K4" s="32"/>
      <c r="M4" t="s">
        <v>6</v>
      </c>
      <c r="N4" s="38">
        <v>45951</v>
      </c>
      <c r="O4" s="38"/>
    </row>
    <row r="5" spans="2:18" ht="6.75" customHeight="1">
      <c r="D5" s="2"/>
      <c r="E5" s="2"/>
      <c r="F5" s="2"/>
      <c r="G5" s="2"/>
    </row>
    <row r="6" spans="2:18">
      <c r="C6" t="s">
        <v>7</v>
      </c>
      <c r="D6" s="32" t="s">
        <v>8</v>
      </c>
      <c r="E6" s="32"/>
      <c r="F6" s="32"/>
      <c r="G6" s="32"/>
      <c r="I6" s="17" t="s">
        <v>9</v>
      </c>
      <c r="J6" s="17"/>
      <c r="K6" s="33" t="s">
        <v>10</v>
      </c>
      <c r="L6" s="33"/>
      <c r="M6" s="33"/>
      <c r="N6" s="33"/>
      <c r="O6" s="33"/>
      <c r="P6" s="33"/>
    </row>
    <row r="7" spans="2:18" ht="11.25" customHeight="1"/>
    <row r="8" spans="2:18">
      <c r="B8" s="3" t="s">
        <v>11</v>
      </c>
      <c r="C8" s="3" t="s">
        <v>12</v>
      </c>
      <c r="D8" s="26" t="s">
        <v>13</v>
      </c>
      <c r="E8" s="34"/>
      <c r="F8" s="26"/>
      <c r="G8" s="26"/>
      <c r="H8" s="26"/>
      <c r="I8" s="26"/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13" t="s">
        <v>21</v>
      </c>
    </row>
    <row r="9" spans="2:18">
      <c r="B9" s="5">
        <f>[2]sheet1!A3</f>
        <v>1</v>
      </c>
      <c r="C9" s="3" t="s">
        <v>22</v>
      </c>
      <c r="D9" s="28" t="s">
        <v>23</v>
      </c>
      <c r="E9" s="29"/>
      <c r="F9" s="29"/>
      <c r="G9" s="29"/>
      <c r="H9" s="29"/>
      <c r="I9" s="30"/>
      <c r="J9" s="4">
        <v>90</v>
      </c>
      <c r="K9" s="4">
        <v>90</v>
      </c>
      <c r="L9" s="4"/>
      <c r="M9" s="4"/>
      <c r="N9" s="4"/>
      <c r="O9" s="4"/>
      <c r="P9" s="4"/>
      <c r="Q9" s="14">
        <f>SUM(J9:N9)/3</f>
        <v>60</v>
      </c>
    </row>
    <row r="10" spans="2:18">
      <c r="B10" s="5">
        <f>[2]sheet1!A4</f>
        <v>2</v>
      </c>
      <c r="C10" s="3" t="s">
        <v>24</v>
      </c>
      <c r="D10" s="28" t="s">
        <v>25</v>
      </c>
      <c r="E10" s="29"/>
      <c r="F10" s="29"/>
      <c r="G10" s="29"/>
      <c r="H10" s="29"/>
      <c r="I10" s="30"/>
      <c r="J10" s="4">
        <v>90</v>
      </c>
      <c r="K10" s="4">
        <v>90</v>
      </c>
      <c r="L10" s="4"/>
      <c r="M10" s="4"/>
      <c r="N10" s="4"/>
      <c r="O10" s="4"/>
      <c r="P10" s="4"/>
      <c r="Q10" s="14">
        <f t="shared" ref="Q10:Q43" si="0">SUM(J10:N10)/3</f>
        <v>60</v>
      </c>
    </row>
    <row r="11" spans="2:18">
      <c r="B11" s="5">
        <f>[2]sheet1!A5</f>
        <v>3</v>
      </c>
      <c r="C11" s="3" t="s">
        <v>26</v>
      </c>
      <c r="D11" s="28" t="s">
        <v>27</v>
      </c>
      <c r="E11" s="29"/>
      <c r="F11" s="29"/>
      <c r="G11" s="29"/>
      <c r="H11" s="29"/>
      <c r="I11" s="30"/>
      <c r="J11" s="4">
        <v>90</v>
      </c>
      <c r="K11" s="4">
        <v>90</v>
      </c>
      <c r="L11" s="4"/>
      <c r="M11" s="4"/>
      <c r="N11" s="4"/>
      <c r="O11" s="4"/>
      <c r="P11" s="4"/>
      <c r="Q11" s="14">
        <f t="shared" si="0"/>
        <v>60</v>
      </c>
    </row>
    <row r="12" spans="2:18">
      <c r="B12" s="5">
        <f>[2]sheet1!A6</f>
        <v>4</v>
      </c>
      <c r="C12" s="3" t="s">
        <v>28</v>
      </c>
      <c r="D12" s="28" t="s">
        <v>29</v>
      </c>
      <c r="E12" s="29"/>
      <c r="F12" s="29"/>
      <c r="G12" s="29"/>
      <c r="H12" s="29"/>
      <c r="I12" s="30"/>
      <c r="J12" s="4">
        <v>90</v>
      </c>
      <c r="K12" s="4">
        <v>90</v>
      </c>
      <c r="L12" s="4"/>
      <c r="M12" s="4"/>
      <c r="N12" s="4"/>
      <c r="O12" s="4"/>
      <c r="P12" s="4"/>
      <c r="Q12" s="14">
        <f t="shared" si="0"/>
        <v>60</v>
      </c>
    </row>
    <row r="13" spans="2:18">
      <c r="B13" s="5">
        <f>[2]sheet1!A7</f>
        <v>5</v>
      </c>
      <c r="C13" s="3" t="s">
        <v>30</v>
      </c>
      <c r="D13" s="28" t="s">
        <v>31</v>
      </c>
      <c r="E13" s="29"/>
      <c r="F13" s="29"/>
      <c r="G13" s="29"/>
      <c r="H13" s="29"/>
      <c r="I13" s="30"/>
      <c r="J13" s="4">
        <v>90</v>
      </c>
      <c r="K13" s="4">
        <v>90</v>
      </c>
      <c r="L13" s="4"/>
      <c r="M13" s="4"/>
      <c r="N13" s="4"/>
      <c r="O13" s="4"/>
      <c r="P13" s="4"/>
      <c r="Q13" s="14">
        <f t="shared" si="0"/>
        <v>60</v>
      </c>
    </row>
    <row r="14" spans="2:18">
      <c r="B14" s="5">
        <f>[2]sheet1!A8</f>
        <v>6</v>
      </c>
      <c r="C14" s="3" t="s">
        <v>32</v>
      </c>
      <c r="D14" s="28" t="s">
        <v>33</v>
      </c>
      <c r="E14" s="29"/>
      <c r="F14" s="29"/>
      <c r="G14" s="29"/>
      <c r="H14" s="29"/>
      <c r="I14" s="30"/>
      <c r="J14" s="4">
        <v>0</v>
      </c>
      <c r="K14" s="4">
        <v>0</v>
      </c>
      <c r="L14" s="4"/>
      <c r="M14" s="4"/>
      <c r="N14" s="4"/>
      <c r="O14" s="4"/>
      <c r="P14" s="4"/>
      <c r="Q14" s="14">
        <f t="shared" si="0"/>
        <v>0</v>
      </c>
    </row>
    <row r="15" spans="2:18">
      <c r="B15" s="5">
        <f>[2]sheet1!A9</f>
        <v>7</v>
      </c>
      <c r="C15" s="3" t="s">
        <v>34</v>
      </c>
      <c r="D15" s="28" t="s">
        <v>35</v>
      </c>
      <c r="E15" s="29"/>
      <c r="F15" s="29"/>
      <c r="G15" s="29"/>
      <c r="H15" s="29"/>
      <c r="I15" s="30"/>
      <c r="J15" s="4">
        <v>90</v>
      </c>
      <c r="K15" s="4">
        <v>90</v>
      </c>
      <c r="L15" s="4"/>
      <c r="M15" s="4"/>
      <c r="N15" s="4"/>
      <c r="O15" s="4"/>
      <c r="P15" s="4"/>
      <c r="Q15" s="14">
        <f t="shared" si="0"/>
        <v>60</v>
      </c>
    </row>
    <row r="16" spans="2:18">
      <c r="B16" s="5">
        <f>[2]sheet1!A10</f>
        <v>8</v>
      </c>
      <c r="C16" s="3" t="s">
        <v>36</v>
      </c>
      <c r="D16" s="28" t="s">
        <v>37</v>
      </c>
      <c r="E16" s="29"/>
      <c r="F16" s="29"/>
      <c r="G16" s="29"/>
      <c r="H16" s="29"/>
      <c r="I16" s="30"/>
      <c r="J16" s="4">
        <v>90</v>
      </c>
      <c r="K16" s="4">
        <v>90</v>
      </c>
      <c r="L16" s="4"/>
      <c r="M16" s="4"/>
      <c r="N16" s="4"/>
      <c r="O16" s="4"/>
      <c r="P16" s="4"/>
      <c r="Q16" s="14">
        <f t="shared" si="0"/>
        <v>60</v>
      </c>
    </row>
    <row r="17" spans="2:17">
      <c r="B17" s="5">
        <f>[2]sheet1!A11</f>
        <v>9</v>
      </c>
      <c r="C17" s="3" t="s">
        <v>38</v>
      </c>
      <c r="D17" s="28" t="s">
        <v>39</v>
      </c>
      <c r="E17" s="29"/>
      <c r="F17" s="29"/>
      <c r="G17" s="29"/>
      <c r="H17" s="29"/>
      <c r="I17" s="30"/>
      <c r="J17" s="4">
        <v>90</v>
      </c>
      <c r="K17" s="4">
        <v>90</v>
      </c>
      <c r="L17" s="4"/>
      <c r="M17" s="4"/>
      <c r="N17" s="4"/>
      <c r="O17" s="4"/>
      <c r="P17" s="4"/>
      <c r="Q17" s="14">
        <f t="shared" si="0"/>
        <v>60</v>
      </c>
    </row>
    <row r="18" spans="2:17">
      <c r="B18" s="5">
        <f>[2]sheet1!A12</f>
        <v>10</v>
      </c>
      <c r="C18" s="3" t="s">
        <v>40</v>
      </c>
      <c r="D18" s="28" t="s">
        <v>41</v>
      </c>
      <c r="E18" s="29"/>
      <c r="F18" s="29"/>
      <c r="G18" s="29"/>
      <c r="H18" s="29"/>
      <c r="I18" s="30"/>
      <c r="J18" s="4">
        <v>90</v>
      </c>
      <c r="K18" s="4">
        <v>90</v>
      </c>
      <c r="L18" s="4"/>
      <c r="M18" s="4"/>
      <c r="N18" s="4"/>
      <c r="O18" s="4"/>
      <c r="P18" s="4"/>
      <c r="Q18" s="14">
        <f t="shared" si="0"/>
        <v>60</v>
      </c>
    </row>
    <row r="19" spans="2:17">
      <c r="B19" s="5">
        <f>[2]sheet1!A13</f>
        <v>11</v>
      </c>
      <c r="C19" s="3" t="s">
        <v>42</v>
      </c>
      <c r="D19" s="28" t="s">
        <v>43</v>
      </c>
      <c r="E19" s="29"/>
      <c r="F19" s="29"/>
      <c r="G19" s="29"/>
      <c r="H19" s="29"/>
      <c r="I19" s="30"/>
      <c r="J19" s="4">
        <v>90</v>
      </c>
      <c r="K19" s="4">
        <v>90</v>
      </c>
      <c r="L19" s="4"/>
      <c r="M19" s="4"/>
      <c r="N19" s="4"/>
      <c r="O19" s="4"/>
      <c r="P19" s="4"/>
      <c r="Q19" s="14">
        <f t="shared" si="0"/>
        <v>60</v>
      </c>
    </row>
    <row r="20" spans="2:17">
      <c r="B20" s="5">
        <f>[2]sheet1!A14</f>
        <v>12</v>
      </c>
      <c r="C20" s="3" t="s">
        <v>44</v>
      </c>
      <c r="D20" s="28" t="s">
        <v>45</v>
      </c>
      <c r="E20" s="29"/>
      <c r="F20" s="29"/>
      <c r="G20" s="29"/>
      <c r="H20" s="29"/>
      <c r="I20" s="30"/>
      <c r="J20" s="4">
        <v>90</v>
      </c>
      <c r="K20" s="4">
        <v>90</v>
      </c>
      <c r="L20" s="4"/>
      <c r="M20" s="4"/>
      <c r="N20" s="4"/>
      <c r="O20" s="4"/>
      <c r="P20" s="4"/>
      <c r="Q20" s="14">
        <f t="shared" si="0"/>
        <v>60</v>
      </c>
    </row>
    <row r="21" spans="2:17">
      <c r="B21" s="5">
        <f>[2]sheet1!A15</f>
        <v>13</v>
      </c>
      <c r="C21" s="3" t="s">
        <v>46</v>
      </c>
      <c r="D21" s="28" t="s">
        <v>47</v>
      </c>
      <c r="E21" s="29"/>
      <c r="F21" s="29"/>
      <c r="G21" s="29"/>
      <c r="H21" s="29"/>
      <c r="I21" s="30"/>
      <c r="J21" s="4">
        <v>0</v>
      </c>
      <c r="K21" s="4">
        <v>0</v>
      </c>
      <c r="L21" s="4"/>
      <c r="M21" s="4"/>
      <c r="N21" s="4"/>
      <c r="O21" s="4"/>
      <c r="P21" s="4"/>
      <c r="Q21" s="14">
        <f t="shared" si="0"/>
        <v>0</v>
      </c>
    </row>
    <row r="22" spans="2:17">
      <c r="B22" s="5">
        <f>[2]sheet1!A16</f>
        <v>14</v>
      </c>
      <c r="C22" s="3" t="s">
        <v>48</v>
      </c>
      <c r="D22" s="28" t="s">
        <v>49</v>
      </c>
      <c r="E22" s="29"/>
      <c r="F22" s="29"/>
      <c r="G22" s="29"/>
      <c r="H22" s="29"/>
      <c r="I22" s="30"/>
      <c r="J22" s="4">
        <v>90</v>
      </c>
      <c r="K22" s="4">
        <v>90</v>
      </c>
      <c r="L22" s="4"/>
      <c r="M22" s="4"/>
      <c r="N22" s="4"/>
      <c r="O22" s="4"/>
      <c r="P22" s="4"/>
      <c r="Q22" s="14">
        <f t="shared" si="0"/>
        <v>60</v>
      </c>
    </row>
    <row r="23" spans="2:17">
      <c r="B23" s="5">
        <f>[2]sheet1!A17</f>
        <v>15</v>
      </c>
      <c r="C23" s="3" t="s">
        <v>50</v>
      </c>
      <c r="D23" s="28" t="s">
        <v>51</v>
      </c>
      <c r="E23" s="29"/>
      <c r="F23" s="29"/>
      <c r="G23" s="29"/>
      <c r="H23" s="29"/>
      <c r="I23" s="30"/>
      <c r="J23" s="4">
        <v>90</v>
      </c>
      <c r="K23" s="4">
        <v>90</v>
      </c>
      <c r="L23" s="4"/>
      <c r="M23" s="4"/>
      <c r="N23" s="4"/>
      <c r="O23" s="4"/>
      <c r="P23" s="4"/>
      <c r="Q23" s="14">
        <f t="shared" si="0"/>
        <v>60</v>
      </c>
    </row>
    <row r="24" spans="2:17">
      <c r="B24" s="5">
        <f>[2]sheet1!A18</f>
        <v>16</v>
      </c>
      <c r="C24" s="3" t="s">
        <v>52</v>
      </c>
      <c r="D24" s="28" t="s">
        <v>53</v>
      </c>
      <c r="E24" s="29"/>
      <c r="F24" s="29"/>
      <c r="G24" s="29"/>
      <c r="H24" s="29"/>
      <c r="I24" s="30"/>
      <c r="J24" s="4">
        <v>90</v>
      </c>
      <c r="K24" s="4">
        <v>90</v>
      </c>
      <c r="L24" s="4"/>
      <c r="M24" s="4"/>
      <c r="N24" s="4"/>
      <c r="O24" s="4"/>
      <c r="P24" s="4"/>
      <c r="Q24" s="14">
        <f t="shared" si="0"/>
        <v>60</v>
      </c>
    </row>
    <row r="25" spans="2:17">
      <c r="B25" s="5">
        <f>[2]sheet1!A19</f>
        <v>17</v>
      </c>
      <c r="C25" s="3" t="s">
        <v>54</v>
      </c>
      <c r="D25" s="28" t="s">
        <v>55</v>
      </c>
      <c r="E25" s="29"/>
      <c r="F25" s="29"/>
      <c r="G25" s="29"/>
      <c r="H25" s="29"/>
      <c r="I25" s="30"/>
      <c r="J25" s="4">
        <v>90</v>
      </c>
      <c r="K25" s="4">
        <v>90</v>
      </c>
      <c r="L25" s="4"/>
      <c r="M25" s="4"/>
      <c r="N25" s="4"/>
      <c r="O25" s="4"/>
      <c r="P25" s="4"/>
      <c r="Q25" s="14">
        <f t="shared" si="0"/>
        <v>60</v>
      </c>
    </row>
    <row r="26" spans="2:17">
      <c r="B26" s="5">
        <f>[2]sheet1!A20</f>
        <v>18</v>
      </c>
      <c r="C26" s="3" t="s">
        <v>56</v>
      </c>
      <c r="D26" s="28" t="s">
        <v>57</v>
      </c>
      <c r="E26" s="29"/>
      <c r="F26" s="29"/>
      <c r="G26" s="29"/>
      <c r="H26" s="29"/>
      <c r="I26" s="30"/>
      <c r="J26" s="4">
        <v>90</v>
      </c>
      <c r="K26" s="4">
        <v>90</v>
      </c>
      <c r="L26" s="4"/>
      <c r="M26" s="4"/>
      <c r="N26" s="4"/>
      <c r="O26" s="4"/>
      <c r="P26" s="4"/>
      <c r="Q26" s="14">
        <f t="shared" si="0"/>
        <v>60</v>
      </c>
    </row>
    <row r="27" spans="2:17">
      <c r="B27" s="5">
        <f>[2]sheet1!A21</f>
        <v>19</v>
      </c>
      <c r="C27" s="3"/>
      <c r="D27" s="28"/>
      <c r="E27" s="29"/>
      <c r="F27" s="29"/>
      <c r="G27" s="29"/>
      <c r="H27" s="29"/>
      <c r="I27" s="30"/>
      <c r="J27" s="4"/>
      <c r="K27" s="4"/>
      <c r="L27" s="4"/>
      <c r="M27" s="4"/>
      <c r="N27" s="4"/>
      <c r="O27" s="4"/>
      <c r="P27" s="4"/>
      <c r="Q27" s="14">
        <f t="shared" si="0"/>
        <v>0</v>
      </c>
    </row>
    <row r="28" spans="2:17">
      <c r="B28" s="5">
        <f>[2]sheet1!A22</f>
        <v>20</v>
      </c>
      <c r="C28" s="3"/>
      <c r="D28" s="28"/>
      <c r="E28" s="29"/>
      <c r="F28" s="29"/>
      <c r="G28" s="29"/>
      <c r="H28" s="29"/>
      <c r="I28" s="30"/>
      <c r="J28" s="4"/>
      <c r="K28" s="4"/>
      <c r="L28" s="4"/>
      <c r="M28" s="4"/>
      <c r="N28" s="4"/>
      <c r="O28" s="4"/>
      <c r="P28" s="4"/>
      <c r="Q28" s="14">
        <f t="shared" si="0"/>
        <v>0</v>
      </c>
    </row>
    <row r="29" spans="2:17">
      <c r="B29" s="5">
        <f>[2]sheet1!A23</f>
        <v>21</v>
      </c>
      <c r="C29" s="3"/>
      <c r="D29" s="28"/>
      <c r="E29" s="29"/>
      <c r="F29" s="29"/>
      <c r="G29" s="29"/>
      <c r="H29" s="29"/>
      <c r="I29" s="30"/>
      <c r="J29" s="4"/>
      <c r="K29" s="4"/>
      <c r="L29" s="4"/>
      <c r="M29" s="4"/>
      <c r="N29" s="4"/>
      <c r="O29" s="4"/>
      <c r="P29" s="4"/>
      <c r="Q29" s="14">
        <f t="shared" si="0"/>
        <v>0</v>
      </c>
    </row>
    <row r="30" spans="2:17">
      <c r="B30" s="5">
        <f>[2]sheet1!A24</f>
        <v>22</v>
      </c>
      <c r="C30" s="3"/>
      <c r="D30" s="28"/>
      <c r="E30" s="29"/>
      <c r="F30" s="29"/>
      <c r="G30" s="29"/>
      <c r="H30" s="29"/>
      <c r="I30" s="30"/>
      <c r="J30" s="4"/>
      <c r="K30" s="4"/>
      <c r="L30" s="4"/>
      <c r="M30" s="4"/>
      <c r="N30" s="4"/>
      <c r="O30" s="4"/>
      <c r="P30" s="4"/>
      <c r="Q30" s="14">
        <f t="shared" si="0"/>
        <v>0</v>
      </c>
    </row>
    <row r="31" spans="2:17">
      <c r="B31" s="5">
        <f>[2]sheet1!A25</f>
        <v>23</v>
      </c>
      <c r="C31" s="3"/>
      <c r="D31" s="28"/>
      <c r="E31" s="29"/>
      <c r="F31" s="29"/>
      <c r="G31" s="29"/>
      <c r="H31" s="29"/>
      <c r="I31" s="30"/>
      <c r="J31" s="4"/>
      <c r="K31" s="4"/>
      <c r="L31" s="4"/>
      <c r="M31" s="4"/>
      <c r="N31" s="4"/>
      <c r="O31" s="4"/>
      <c r="P31" s="4"/>
      <c r="Q31" s="14">
        <f t="shared" si="0"/>
        <v>0</v>
      </c>
    </row>
    <row r="32" spans="2:17">
      <c r="B32" s="5">
        <f>[2]sheet1!A26</f>
        <v>24</v>
      </c>
      <c r="C32" s="3"/>
      <c r="D32" s="28"/>
      <c r="E32" s="29"/>
      <c r="F32" s="29"/>
      <c r="G32" s="29"/>
      <c r="H32" s="29"/>
      <c r="I32" s="30"/>
      <c r="J32" s="4"/>
      <c r="K32" s="4"/>
      <c r="L32" s="4"/>
      <c r="M32" s="4"/>
      <c r="N32" s="4"/>
      <c r="O32" s="4"/>
      <c r="P32" s="4"/>
      <c r="Q32" s="14">
        <f t="shared" si="0"/>
        <v>0</v>
      </c>
    </row>
    <row r="33" spans="2:17">
      <c r="B33" s="5">
        <f>[2]sheet1!A27</f>
        <v>25</v>
      </c>
      <c r="C33" s="3"/>
      <c r="D33" s="28"/>
      <c r="E33" s="29"/>
      <c r="F33" s="29"/>
      <c r="G33" s="29"/>
      <c r="H33" s="29"/>
      <c r="I33" s="30"/>
      <c r="J33" s="4"/>
      <c r="K33" s="4"/>
      <c r="L33" s="4"/>
      <c r="M33" s="4"/>
      <c r="N33" s="4"/>
      <c r="O33" s="4"/>
      <c r="P33" s="4"/>
      <c r="Q33" s="14">
        <f t="shared" si="0"/>
        <v>0</v>
      </c>
    </row>
    <row r="34" spans="2:17">
      <c r="B34" s="5">
        <f>[2]sheet1!A28</f>
        <v>26</v>
      </c>
      <c r="C34" s="3"/>
      <c r="D34" s="28"/>
      <c r="E34" s="29"/>
      <c r="F34" s="29"/>
      <c r="G34" s="29"/>
      <c r="H34" s="29"/>
      <c r="I34" s="30"/>
      <c r="J34" s="4"/>
      <c r="K34" s="4"/>
      <c r="L34" s="4"/>
      <c r="M34" s="4"/>
      <c r="N34" s="4"/>
      <c r="O34" s="4"/>
      <c r="P34" s="4"/>
      <c r="Q34" s="14">
        <f t="shared" si="0"/>
        <v>0</v>
      </c>
    </row>
    <row r="35" spans="2:17">
      <c r="B35" s="5"/>
      <c r="C35" s="3"/>
      <c r="D35" s="28"/>
      <c r="E35" s="29"/>
      <c r="F35" s="29"/>
      <c r="G35" s="29"/>
      <c r="H35" s="29"/>
      <c r="I35" s="30"/>
      <c r="J35" s="4"/>
      <c r="K35" s="4"/>
      <c r="L35" s="4"/>
      <c r="M35" s="4"/>
      <c r="N35" s="4"/>
      <c r="O35" s="4"/>
      <c r="P35" s="4"/>
      <c r="Q35" s="14">
        <f t="shared" si="0"/>
        <v>0</v>
      </c>
    </row>
    <row r="36" spans="2:17">
      <c r="B36" s="5"/>
      <c r="C36" s="3"/>
      <c r="D36" s="28"/>
      <c r="E36" s="29"/>
      <c r="F36" s="29"/>
      <c r="G36" s="29"/>
      <c r="H36" s="29"/>
      <c r="I36" s="30"/>
      <c r="J36" s="4"/>
      <c r="K36" s="4"/>
      <c r="L36" s="4"/>
      <c r="M36" s="4"/>
      <c r="N36" s="4"/>
      <c r="O36" s="4"/>
      <c r="P36" s="4"/>
      <c r="Q36" s="14">
        <f t="shared" si="0"/>
        <v>0</v>
      </c>
    </row>
    <row r="37" spans="2:17">
      <c r="B37" s="5"/>
      <c r="C37" s="3"/>
      <c r="D37" s="28"/>
      <c r="E37" s="29"/>
      <c r="F37" s="29"/>
      <c r="G37" s="29"/>
      <c r="H37" s="29"/>
      <c r="I37" s="30"/>
      <c r="J37" s="4"/>
      <c r="K37" s="4"/>
      <c r="L37" s="4"/>
      <c r="M37" s="4"/>
      <c r="N37" s="4"/>
      <c r="O37" s="4"/>
      <c r="P37" s="4"/>
      <c r="Q37" s="14">
        <f t="shared" si="0"/>
        <v>0</v>
      </c>
    </row>
    <row r="38" spans="2:17">
      <c r="B38" s="5"/>
      <c r="C38" s="3"/>
      <c r="D38" s="28"/>
      <c r="E38" s="29"/>
      <c r="F38" s="29"/>
      <c r="G38" s="29"/>
      <c r="H38" s="29"/>
      <c r="I38" s="30"/>
      <c r="J38" s="4"/>
      <c r="K38" s="4"/>
      <c r="L38" s="4"/>
      <c r="M38" s="4"/>
      <c r="N38" s="4"/>
      <c r="O38" s="4"/>
      <c r="P38" s="4"/>
      <c r="Q38" s="14">
        <f t="shared" si="0"/>
        <v>0</v>
      </c>
    </row>
    <row r="39" spans="2:17">
      <c r="B39" s="5"/>
      <c r="C39" s="3"/>
      <c r="D39" s="28"/>
      <c r="E39" s="29"/>
      <c r="F39" s="29"/>
      <c r="G39" s="29"/>
      <c r="H39" s="29"/>
      <c r="I39" s="30"/>
      <c r="J39" s="4"/>
      <c r="K39" s="4"/>
      <c r="L39" s="4"/>
      <c r="M39" s="4"/>
      <c r="N39" s="4"/>
      <c r="O39" s="4"/>
      <c r="P39" s="4"/>
      <c r="Q39" s="14">
        <f t="shared" si="0"/>
        <v>0</v>
      </c>
    </row>
    <row r="40" spans="2:17">
      <c r="B40" s="5"/>
      <c r="C40" s="3"/>
      <c r="D40" s="28"/>
      <c r="E40" s="29"/>
      <c r="F40" s="29"/>
      <c r="G40" s="29"/>
      <c r="H40" s="29"/>
      <c r="I40" s="30"/>
      <c r="J40" s="4"/>
      <c r="K40" s="4"/>
      <c r="L40" s="4"/>
      <c r="M40" s="4"/>
      <c r="N40" s="4"/>
      <c r="O40" s="4"/>
      <c r="P40" s="4"/>
      <c r="Q40" s="14">
        <f t="shared" si="0"/>
        <v>0</v>
      </c>
    </row>
    <row r="41" spans="2:17">
      <c r="B41" s="5"/>
      <c r="C41" s="3"/>
      <c r="D41" s="28"/>
      <c r="E41" s="29"/>
      <c r="F41" s="29"/>
      <c r="G41" s="29"/>
      <c r="H41" s="29"/>
      <c r="I41" s="30"/>
      <c r="J41" s="4"/>
      <c r="K41" s="4"/>
      <c r="L41" s="4"/>
      <c r="M41" s="4"/>
      <c r="N41" s="4"/>
      <c r="O41" s="4"/>
      <c r="P41" s="4"/>
      <c r="Q41" s="14">
        <f t="shared" si="0"/>
        <v>0</v>
      </c>
    </row>
    <row r="42" spans="2:17">
      <c r="B42" s="5"/>
      <c r="C42" s="3"/>
      <c r="D42" s="28"/>
      <c r="E42" s="29"/>
      <c r="F42" s="29"/>
      <c r="G42" s="29"/>
      <c r="H42" s="29"/>
      <c r="I42" s="30"/>
      <c r="J42" s="4"/>
      <c r="K42" s="4"/>
      <c r="L42" s="4"/>
      <c r="M42" s="4"/>
      <c r="N42" s="4"/>
      <c r="O42" s="4"/>
      <c r="P42" s="4"/>
      <c r="Q42" s="14">
        <f t="shared" si="0"/>
        <v>0</v>
      </c>
    </row>
    <row r="43" spans="2:17">
      <c r="B43" s="5"/>
      <c r="C43" s="3"/>
      <c r="D43" s="28"/>
      <c r="E43" s="29"/>
      <c r="F43" s="29"/>
      <c r="G43" s="29"/>
      <c r="H43" s="29"/>
      <c r="I43" s="30"/>
      <c r="J43" s="4"/>
      <c r="K43" s="4"/>
      <c r="L43" s="4"/>
      <c r="M43" s="4"/>
      <c r="N43" s="4"/>
      <c r="O43" s="4"/>
      <c r="P43" s="4"/>
      <c r="Q43" s="14">
        <f t="shared" si="0"/>
        <v>0</v>
      </c>
    </row>
    <row r="44" spans="2:17">
      <c r="B44" s="5">
        <f t="shared" ref="B44:B53" si="1">B43+1</f>
        <v>1</v>
      </c>
      <c r="C44" s="3"/>
      <c r="D44" s="28"/>
      <c r="E44" s="29"/>
      <c r="F44" s="29"/>
      <c r="G44" s="29"/>
      <c r="H44" s="29"/>
      <c r="I44" s="30"/>
      <c r="J44" s="4"/>
      <c r="K44" s="4"/>
      <c r="L44" s="4"/>
      <c r="M44" s="4"/>
      <c r="N44" s="4"/>
      <c r="O44" s="4"/>
      <c r="P44" s="4"/>
      <c r="Q44" s="14"/>
    </row>
    <row r="45" spans="2:17">
      <c r="B45" s="5">
        <f t="shared" si="1"/>
        <v>2</v>
      </c>
      <c r="C45" s="3"/>
      <c r="D45" s="28"/>
      <c r="E45" s="29"/>
      <c r="F45" s="29"/>
      <c r="G45" s="29"/>
      <c r="H45" s="29"/>
      <c r="I45" s="30"/>
      <c r="J45" s="4"/>
      <c r="K45" s="4"/>
      <c r="L45" s="4"/>
      <c r="M45" s="4"/>
      <c r="N45" s="4"/>
      <c r="O45" s="4"/>
      <c r="P45" s="4"/>
      <c r="Q45" s="14"/>
    </row>
    <row r="46" spans="2:17">
      <c r="B46" s="5">
        <f t="shared" si="1"/>
        <v>3</v>
      </c>
      <c r="C46" s="3"/>
      <c r="D46" s="28"/>
      <c r="E46" s="29"/>
      <c r="F46" s="29"/>
      <c r="G46" s="29"/>
      <c r="H46" s="29"/>
      <c r="I46" s="30"/>
      <c r="J46" s="4"/>
      <c r="K46" s="4"/>
      <c r="L46" s="4"/>
      <c r="M46" s="4"/>
      <c r="N46" s="4"/>
      <c r="O46" s="4"/>
      <c r="P46" s="4"/>
      <c r="Q46" s="14"/>
    </row>
    <row r="47" spans="2:17">
      <c r="B47" s="5">
        <f t="shared" si="1"/>
        <v>4</v>
      </c>
      <c r="C47" s="6"/>
      <c r="D47" s="24"/>
      <c r="E47" s="25"/>
      <c r="F47" s="24"/>
      <c r="G47" s="24"/>
      <c r="H47" s="24"/>
      <c r="I47" s="24"/>
      <c r="J47" s="4"/>
      <c r="K47" s="4"/>
      <c r="L47" s="4"/>
      <c r="M47" s="4"/>
      <c r="N47" s="4"/>
      <c r="O47" s="4"/>
      <c r="P47" s="4"/>
      <c r="Q47" s="14"/>
    </row>
    <row r="48" spans="2:17">
      <c r="B48" s="5">
        <f t="shared" si="1"/>
        <v>5</v>
      </c>
      <c r="C48" s="6"/>
      <c r="D48" s="24"/>
      <c r="E48" s="25"/>
      <c r="F48" s="25"/>
      <c r="G48" s="25"/>
      <c r="H48" s="25"/>
      <c r="I48" s="31"/>
      <c r="J48" s="4"/>
      <c r="K48" s="4"/>
      <c r="L48" s="4"/>
      <c r="M48" s="4"/>
      <c r="N48" s="4"/>
      <c r="O48" s="4"/>
      <c r="P48" s="4"/>
      <c r="Q48" s="14"/>
    </row>
    <row r="49" spans="2:17">
      <c r="B49" s="5">
        <f t="shared" si="1"/>
        <v>6</v>
      </c>
      <c r="C49" s="6"/>
      <c r="D49" s="24"/>
      <c r="E49" s="25"/>
      <c r="F49" s="24"/>
      <c r="G49" s="24"/>
      <c r="H49" s="24"/>
      <c r="I49" s="24"/>
      <c r="J49" s="4"/>
      <c r="K49" s="4"/>
      <c r="L49" s="4"/>
      <c r="M49" s="4"/>
      <c r="N49" s="4"/>
      <c r="O49" s="4"/>
      <c r="P49" s="4"/>
      <c r="Q49" s="14"/>
    </row>
    <row r="50" spans="2:17">
      <c r="B50" s="5">
        <f t="shared" si="1"/>
        <v>7</v>
      </c>
      <c r="C50" s="6"/>
      <c r="D50" s="24"/>
      <c r="E50" s="25"/>
      <c r="F50" s="24"/>
      <c r="G50" s="24"/>
      <c r="H50" s="24"/>
      <c r="I50" s="24"/>
      <c r="J50" s="4"/>
      <c r="K50" s="4"/>
      <c r="L50" s="4"/>
      <c r="M50" s="4"/>
      <c r="N50" s="4"/>
      <c r="O50" s="4"/>
      <c r="P50" s="4"/>
      <c r="Q50" s="14"/>
    </row>
    <row r="51" spans="2:17">
      <c r="B51" s="5">
        <f t="shared" si="1"/>
        <v>8</v>
      </c>
      <c r="C51" s="6"/>
      <c r="D51" s="24"/>
      <c r="E51" s="25"/>
      <c r="F51" s="24"/>
      <c r="G51" s="24"/>
      <c r="H51" s="24"/>
      <c r="I51" s="24"/>
      <c r="J51" s="4"/>
      <c r="K51" s="4"/>
      <c r="L51" s="4"/>
      <c r="M51" s="4"/>
      <c r="N51" s="4"/>
      <c r="O51" s="4"/>
      <c r="P51" s="4"/>
      <c r="Q51" s="14"/>
    </row>
    <row r="52" spans="2:17">
      <c r="B52" s="5">
        <f t="shared" si="1"/>
        <v>9</v>
      </c>
      <c r="C52" s="6"/>
      <c r="D52" s="24"/>
      <c r="E52" s="25"/>
      <c r="F52" s="24"/>
      <c r="G52" s="24"/>
      <c r="H52" s="24"/>
      <c r="I52" s="24"/>
      <c r="J52" s="4"/>
      <c r="K52" s="4"/>
      <c r="L52" s="4"/>
      <c r="M52" s="4"/>
      <c r="N52" s="4"/>
      <c r="O52" s="4"/>
      <c r="P52" s="4"/>
      <c r="Q52" s="14"/>
    </row>
    <row r="53" spans="2:17">
      <c r="B53" s="5">
        <f t="shared" si="1"/>
        <v>10</v>
      </c>
      <c r="C53" s="3"/>
      <c r="D53" s="26"/>
      <c r="E53" s="27"/>
      <c r="F53" s="26"/>
      <c r="G53" s="26"/>
      <c r="H53" s="26"/>
      <c r="I53" s="26"/>
      <c r="J53" s="3"/>
      <c r="K53" s="3"/>
      <c r="L53" s="3"/>
      <c r="M53" s="3"/>
      <c r="N53" s="3"/>
      <c r="O53" s="3"/>
      <c r="P53" s="3"/>
      <c r="Q53" s="14"/>
    </row>
    <row r="54" spans="2:17">
      <c r="C54" s="17"/>
      <c r="D54" s="17"/>
      <c r="E54" s="7"/>
      <c r="H54" s="22" t="s">
        <v>58</v>
      </c>
      <c r="I54" s="23"/>
      <c r="J54" s="8">
        <f>COUNTIF(J9:J53,"&gt;=70")</f>
        <v>16</v>
      </c>
      <c r="K54" s="8">
        <f t="shared" ref="K54:P54" si="2">COUNTIF(K9:K53,"&gt;=70")</f>
        <v>16</v>
      </c>
      <c r="L54" s="8">
        <f t="shared" si="2"/>
        <v>0</v>
      </c>
      <c r="M54" s="8">
        <f t="shared" si="2"/>
        <v>0</v>
      </c>
      <c r="N54" s="8">
        <f t="shared" si="2"/>
        <v>0</v>
      </c>
      <c r="O54" s="8">
        <f t="shared" si="2"/>
        <v>0</v>
      </c>
      <c r="P54" s="8">
        <f t="shared" si="2"/>
        <v>0</v>
      </c>
      <c r="Q54" s="15">
        <f t="shared" ref="Q54" si="3">COUNTIF(Q9:Q48,"&gt;=70")</f>
        <v>0</v>
      </c>
    </row>
    <row r="55" spans="2:17">
      <c r="C55" s="17"/>
      <c r="D55" s="17"/>
      <c r="E55" s="1"/>
      <c r="H55" s="22" t="s">
        <v>59</v>
      </c>
      <c r="I55" s="23"/>
      <c r="J55" s="9">
        <f>COUNTIF(J9:J53,"&lt;70")</f>
        <v>2</v>
      </c>
      <c r="K55" s="9">
        <f t="shared" ref="K55:Q55" si="4">COUNTIF(K9:K53,"&lt;70")</f>
        <v>2</v>
      </c>
      <c r="L55" s="9">
        <f t="shared" si="4"/>
        <v>0</v>
      </c>
      <c r="M55" s="9">
        <f t="shared" si="4"/>
        <v>0</v>
      </c>
      <c r="N55" s="9">
        <f t="shared" si="4"/>
        <v>0</v>
      </c>
      <c r="O55" s="9">
        <f t="shared" si="4"/>
        <v>0</v>
      </c>
      <c r="P55" s="9">
        <f t="shared" si="4"/>
        <v>0</v>
      </c>
      <c r="Q55" s="9">
        <f t="shared" si="4"/>
        <v>35</v>
      </c>
    </row>
    <row r="56" spans="2:17">
      <c r="C56" s="17"/>
      <c r="D56" s="17"/>
      <c r="E56" s="17"/>
      <c r="H56" s="22" t="s">
        <v>60</v>
      </c>
      <c r="I56" s="23"/>
      <c r="J56" s="9">
        <f>COUNT(J9:J53)</f>
        <v>18</v>
      </c>
      <c r="K56" s="9">
        <f t="shared" ref="K56:Q56" si="5">COUNT(K9:K53)</f>
        <v>18</v>
      </c>
      <c r="L56" s="9">
        <f t="shared" si="5"/>
        <v>0</v>
      </c>
      <c r="M56" s="9">
        <f t="shared" si="5"/>
        <v>0</v>
      </c>
      <c r="N56" s="9">
        <f t="shared" si="5"/>
        <v>0</v>
      </c>
      <c r="O56" s="9">
        <f t="shared" si="5"/>
        <v>0</v>
      </c>
      <c r="P56" s="9">
        <f t="shared" si="5"/>
        <v>0</v>
      </c>
      <c r="Q56" s="9">
        <f t="shared" si="5"/>
        <v>35</v>
      </c>
    </row>
    <row r="57" spans="2:17">
      <c r="C57" s="17"/>
      <c r="D57" s="17"/>
      <c r="E57" s="7"/>
      <c r="H57" s="18" t="s">
        <v>61</v>
      </c>
      <c r="I57" s="19"/>
      <c r="J57" s="10">
        <f>J54/J56</f>
        <v>0.88888888888888895</v>
      </c>
      <c r="K57" s="11">
        <f t="shared" ref="K57:Q57" si="6">K54/K56</f>
        <v>0.88888888888888884</v>
      </c>
      <c r="L57" s="11" t="e">
        <f t="shared" si="6"/>
        <v>#DIV/0!</v>
      </c>
      <c r="M57" s="11" t="e">
        <f t="shared" si="6"/>
        <v>#DIV/0!</v>
      </c>
      <c r="N57" s="11" t="e">
        <f t="shared" si="6"/>
        <v>#DIV/0!</v>
      </c>
      <c r="O57" s="11" t="e">
        <f t="shared" si="6"/>
        <v>#DIV/0!</v>
      </c>
      <c r="P57" s="11" t="e">
        <f t="shared" si="6"/>
        <v>#DIV/0!</v>
      </c>
      <c r="Q57" s="11">
        <f t="shared" si="6"/>
        <v>0</v>
      </c>
    </row>
    <row r="58" spans="2:17">
      <c r="C58" s="17"/>
      <c r="D58" s="17"/>
      <c r="E58" s="7"/>
      <c r="H58" s="18" t="s">
        <v>62</v>
      </c>
      <c r="I58" s="19"/>
      <c r="J58" s="10">
        <f>J55/J56</f>
        <v>0.11111111111111099</v>
      </c>
      <c r="K58" s="10">
        <f t="shared" ref="K58:Q58" si="7">K55/K56</f>
        <v>0.1111111111111111</v>
      </c>
      <c r="L58" s="11" t="e">
        <f t="shared" si="7"/>
        <v>#DIV/0!</v>
      </c>
      <c r="M58" s="11" t="e">
        <f t="shared" si="7"/>
        <v>#DIV/0!</v>
      </c>
      <c r="N58" s="11" t="e">
        <f t="shared" si="7"/>
        <v>#DIV/0!</v>
      </c>
      <c r="O58" s="11" t="e">
        <f t="shared" si="7"/>
        <v>#DIV/0!</v>
      </c>
      <c r="P58" s="11" t="e">
        <f t="shared" si="7"/>
        <v>#DIV/0!</v>
      </c>
      <c r="Q58" s="11">
        <f t="shared" si="7"/>
        <v>1</v>
      </c>
    </row>
    <row r="59" spans="2:17">
      <c r="C59" s="17"/>
      <c r="D59" s="17"/>
      <c r="E59" s="1"/>
    </row>
    <row r="60" spans="2:17">
      <c r="C60" s="7"/>
      <c r="D60" s="7"/>
      <c r="E60" s="1"/>
    </row>
    <row r="61" spans="2:17">
      <c r="J61" s="20"/>
      <c r="K61" s="20"/>
      <c r="L61" s="20"/>
      <c r="M61" s="20"/>
      <c r="N61" s="20"/>
      <c r="O61" s="20"/>
      <c r="P61" s="20"/>
    </row>
    <row r="62" spans="2:17">
      <c r="J62" s="21" t="s">
        <v>63</v>
      </c>
      <c r="K62" s="21"/>
      <c r="L62" s="21"/>
      <c r="M62" s="21"/>
      <c r="N62" s="21"/>
      <c r="O62" s="21"/>
      <c r="P62" s="21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9" right="0.23622047244094499" top="0.74803149606299202" bottom="0.74803149606299202" header="0.31496062992126" footer="0.31496062992126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62"/>
  <sheetViews>
    <sheetView topLeftCell="A3" zoomScale="84" zoomScaleNormal="84" workbookViewId="0">
      <selection activeCell="K26" sqref="K26"/>
    </sheetView>
  </sheetViews>
  <sheetFormatPr baseColWidth="10" defaultColWidth="11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4.85546875" customWidth="1"/>
  </cols>
  <sheetData>
    <row r="2" spans="2:18" ht="15.7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2"/>
      <c r="R2" s="12"/>
    </row>
    <row r="3" spans="2:18">
      <c r="C3" s="36" t="s">
        <v>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7"/>
      <c r="R3" s="7"/>
    </row>
    <row r="4" spans="2:18">
      <c r="C4" t="s">
        <v>2</v>
      </c>
      <c r="D4" s="37" t="s">
        <v>66</v>
      </c>
      <c r="E4" s="37"/>
      <c r="F4" s="37"/>
      <c r="G4" s="37"/>
      <c r="I4" t="s">
        <v>4</v>
      </c>
      <c r="J4" s="33" t="s">
        <v>67</v>
      </c>
      <c r="K4" s="32"/>
      <c r="M4" t="s">
        <v>6</v>
      </c>
      <c r="N4" s="38">
        <v>45951</v>
      </c>
      <c r="O4" s="38"/>
    </row>
    <row r="5" spans="2:18" ht="6.75" customHeight="1">
      <c r="D5" s="2"/>
      <c r="E5" s="2"/>
      <c r="F5" s="2"/>
      <c r="G5" s="2"/>
    </row>
    <row r="6" spans="2:18">
      <c r="C6" t="s">
        <v>7</v>
      </c>
      <c r="D6" s="32" t="s">
        <v>68</v>
      </c>
      <c r="E6" s="32"/>
      <c r="F6" s="32"/>
      <c r="G6" s="32"/>
      <c r="I6" s="17" t="s">
        <v>9</v>
      </c>
      <c r="J6" s="17"/>
      <c r="K6" s="33" t="s">
        <v>10</v>
      </c>
      <c r="L6" s="33"/>
      <c r="M6" s="33"/>
      <c r="N6" s="33"/>
      <c r="O6" s="33"/>
      <c r="P6" s="33"/>
    </row>
    <row r="7" spans="2:18" ht="11.25" customHeight="1"/>
    <row r="8" spans="2:18">
      <c r="B8" s="3" t="s">
        <v>11</v>
      </c>
      <c r="C8" s="3" t="s">
        <v>12</v>
      </c>
      <c r="D8" s="26" t="s">
        <v>13</v>
      </c>
      <c r="E8" s="34"/>
      <c r="F8" s="26"/>
      <c r="G8" s="26"/>
      <c r="H8" s="26"/>
      <c r="I8" s="26"/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13" t="s">
        <v>21</v>
      </c>
    </row>
    <row r="9" spans="2:18">
      <c r="B9" s="5">
        <f>[3]sheet1!A3</f>
        <v>1</v>
      </c>
      <c r="C9" s="3" t="s">
        <v>69</v>
      </c>
      <c r="D9" s="28" t="s">
        <v>70</v>
      </c>
      <c r="E9" s="29"/>
      <c r="F9" s="29"/>
      <c r="G9" s="29"/>
      <c r="H9" s="29"/>
      <c r="I9" s="30"/>
      <c r="J9" s="4">
        <v>85</v>
      </c>
      <c r="K9" s="4">
        <v>85</v>
      </c>
      <c r="L9" s="4"/>
      <c r="M9" s="4"/>
      <c r="N9" s="4"/>
      <c r="O9" s="4"/>
      <c r="P9" s="4"/>
      <c r="Q9" s="14">
        <f>SUM(J9:M9)/3</f>
        <v>56.666666666666664</v>
      </c>
    </row>
    <row r="10" spans="2:18">
      <c r="B10" s="5">
        <f>[3]sheet1!A4</f>
        <v>2</v>
      </c>
      <c r="C10" s="3" t="s">
        <v>71</v>
      </c>
      <c r="D10" s="28" t="s">
        <v>72</v>
      </c>
      <c r="E10" s="29"/>
      <c r="F10" s="29"/>
      <c r="G10" s="29"/>
      <c r="H10" s="29"/>
      <c r="I10" s="30"/>
      <c r="J10" s="4">
        <v>75</v>
      </c>
      <c r="K10" s="4">
        <v>80</v>
      </c>
      <c r="L10" s="4"/>
      <c r="M10" s="4"/>
      <c r="N10" s="4"/>
      <c r="O10" s="4"/>
      <c r="P10" s="4"/>
      <c r="Q10" s="14">
        <f t="shared" ref="Q10:Q29" si="0">SUM(J10:M10)/3</f>
        <v>51.666666666666664</v>
      </c>
    </row>
    <row r="11" spans="2:18">
      <c r="B11" s="5">
        <f>[3]sheet1!A5</f>
        <v>3</v>
      </c>
      <c r="C11" s="3" t="s">
        <v>73</v>
      </c>
      <c r="D11" s="28" t="s">
        <v>74</v>
      </c>
      <c r="E11" s="29"/>
      <c r="F11" s="29"/>
      <c r="G11" s="29"/>
      <c r="H11" s="29"/>
      <c r="I11" s="30"/>
      <c r="J11" s="4">
        <v>75</v>
      </c>
      <c r="K11" s="4">
        <v>80</v>
      </c>
      <c r="L11" s="4"/>
      <c r="M11" s="4"/>
      <c r="N11" s="4"/>
      <c r="O11" s="4"/>
      <c r="P11" s="4"/>
      <c r="Q11" s="14">
        <f t="shared" si="0"/>
        <v>51.666666666666664</v>
      </c>
    </row>
    <row r="12" spans="2:18">
      <c r="B12" s="5">
        <f>[3]sheet1!A6</f>
        <v>4</v>
      </c>
      <c r="C12" s="3" t="s">
        <v>75</v>
      </c>
      <c r="D12" s="28" t="s">
        <v>76</v>
      </c>
      <c r="E12" s="29"/>
      <c r="F12" s="29"/>
      <c r="G12" s="29"/>
      <c r="H12" s="29"/>
      <c r="I12" s="30"/>
      <c r="J12" s="4">
        <v>80</v>
      </c>
      <c r="K12" s="4">
        <v>80</v>
      </c>
      <c r="L12" s="4"/>
      <c r="M12" s="4"/>
      <c r="N12" s="4"/>
      <c r="O12" s="4"/>
      <c r="P12" s="4"/>
      <c r="Q12" s="14">
        <f t="shared" si="0"/>
        <v>53.333333333333336</v>
      </c>
    </row>
    <row r="13" spans="2:18">
      <c r="B13" s="5">
        <f>[3]sheet1!A7</f>
        <v>5</v>
      </c>
      <c r="C13" s="3" t="s">
        <v>77</v>
      </c>
      <c r="D13" s="28" t="s">
        <v>78</v>
      </c>
      <c r="E13" s="29"/>
      <c r="F13" s="29"/>
      <c r="G13" s="29"/>
      <c r="H13" s="29"/>
      <c r="I13" s="30"/>
      <c r="J13" s="4">
        <v>75</v>
      </c>
      <c r="K13" s="4">
        <v>90</v>
      </c>
      <c r="L13" s="4"/>
      <c r="M13" s="4"/>
      <c r="N13" s="4"/>
      <c r="O13" s="4"/>
      <c r="P13" s="4"/>
      <c r="Q13" s="14">
        <f t="shared" si="0"/>
        <v>55</v>
      </c>
    </row>
    <row r="14" spans="2:18">
      <c r="B14" s="5">
        <f>[3]sheet1!A8</f>
        <v>6</v>
      </c>
      <c r="C14" s="3" t="s">
        <v>79</v>
      </c>
      <c r="D14" s="28" t="s">
        <v>80</v>
      </c>
      <c r="E14" s="29"/>
      <c r="F14" s="29"/>
      <c r="G14" s="29"/>
      <c r="H14" s="29"/>
      <c r="I14" s="30"/>
      <c r="J14" s="4">
        <v>75</v>
      </c>
      <c r="K14" s="4">
        <v>80</v>
      </c>
      <c r="L14" s="4"/>
      <c r="M14" s="4"/>
      <c r="N14" s="4"/>
      <c r="O14" s="4"/>
      <c r="P14" s="4"/>
      <c r="Q14" s="14">
        <f t="shared" si="0"/>
        <v>51.666666666666664</v>
      </c>
    </row>
    <row r="15" spans="2:18">
      <c r="B15" s="5">
        <f>[3]sheet1!A9</f>
        <v>7</v>
      </c>
      <c r="C15" s="3" t="s">
        <v>81</v>
      </c>
      <c r="D15" s="28" t="s">
        <v>82</v>
      </c>
      <c r="E15" s="29"/>
      <c r="F15" s="29"/>
      <c r="G15" s="29"/>
      <c r="H15" s="29"/>
      <c r="I15" s="30"/>
      <c r="J15" s="4">
        <v>70</v>
      </c>
      <c r="K15" s="4">
        <v>80</v>
      </c>
      <c r="L15" s="4"/>
      <c r="M15" s="4"/>
      <c r="N15" s="4"/>
      <c r="O15" s="4"/>
      <c r="P15" s="4"/>
      <c r="Q15" s="14">
        <f t="shared" si="0"/>
        <v>50</v>
      </c>
    </row>
    <row r="16" spans="2:18">
      <c r="B16" s="5">
        <f>[3]sheet1!A10</f>
        <v>8</v>
      </c>
      <c r="C16" s="3" t="s">
        <v>83</v>
      </c>
      <c r="D16" s="28" t="s">
        <v>84</v>
      </c>
      <c r="E16" s="29"/>
      <c r="F16" s="29"/>
      <c r="G16" s="29"/>
      <c r="H16" s="29"/>
      <c r="I16" s="30"/>
      <c r="J16" s="4">
        <v>75</v>
      </c>
      <c r="K16" s="4">
        <v>80</v>
      </c>
      <c r="L16" s="4"/>
      <c r="M16" s="4"/>
      <c r="N16" s="4"/>
      <c r="O16" s="4"/>
      <c r="P16" s="4"/>
      <c r="Q16" s="14">
        <f t="shared" si="0"/>
        <v>51.666666666666664</v>
      </c>
    </row>
    <row r="17" spans="2:21">
      <c r="B17" s="5">
        <f>[3]sheet1!A11</f>
        <v>9</v>
      </c>
      <c r="C17" s="3" t="s">
        <v>85</v>
      </c>
      <c r="D17" s="28" t="s">
        <v>86</v>
      </c>
      <c r="E17" s="29"/>
      <c r="F17" s="29"/>
      <c r="G17" s="29"/>
      <c r="H17" s="29"/>
      <c r="I17" s="30"/>
      <c r="J17" s="4">
        <v>75</v>
      </c>
      <c r="K17" s="4">
        <v>80</v>
      </c>
      <c r="L17" s="4"/>
      <c r="M17" s="4"/>
      <c r="N17" s="4"/>
      <c r="O17" s="4"/>
      <c r="P17" s="4"/>
      <c r="Q17" s="14">
        <f t="shared" si="0"/>
        <v>51.666666666666664</v>
      </c>
    </row>
    <row r="18" spans="2:21">
      <c r="B18" s="5">
        <f>[3]sheet1!A12</f>
        <v>10</v>
      </c>
      <c r="C18" s="3" t="s">
        <v>87</v>
      </c>
      <c r="D18" s="28" t="s">
        <v>88</v>
      </c>
      <c r="E18" s="29"/>
      <c r="F18" s="29"/>
      <c r="G18" s="29"/>
      <c r="H18" s="29"/>
      <c r="I18" s="30"/>
      <c r="J18" s="4">
        <v>85</v>
      </c>
      <c r="K18" s="4">
        <v>85</v>
      </c>
      <c r="L18" s="4"/>
      <c r="M18" s="4"/>
      <c r="N18" s="4"/>
      <c r="O18" s="4"/>
      <c r="P18" s="4"/>
      <c r="Q18" s="14">
        <f t="shared" si="0"/>
        <v>56.666666666666664</v>
      </c>
    </row>
    <row r="19" spans="2:21">
      <c r="B19" s="5">
        <f>[3]sheet1!A13</f>
        <v>11</v>
      </c>
      <c r="C19" s="3" t="s">
        <v>89</v>
      </c>
      <c r="D19" s="28" t="s">
        <v>90</v>
      </c>
      <c r="E19" s="29"/>
      <c r="F19" s="29"/>
      <c r="G19" s="29"/>
      <c r="H19" s="29"/>
      <c r="I19" s="30"/>
      <c r="J19" s="4">
        <v>75</v>
      </c>
      <c r="K19" s="4">
        <v>80</v>
      </c>
      <c r="L19" s="4"/>
      <c r="M19" s="4"/>
      <c r="N19" s="4"/>
      <c r="O19" s="4"/>
      <c r="P19" s="4"/>
      <c r="Q19" s="14">
        <f t="shared" si="0"/>
        <v>51.666666666666664</v>
      </c>
    </row>
    <row r="20" spans="2:21">
      <c r="B20" s="5">
        <f>[3]sheet1!A14</f>
        <v>12</v>
      </c>
      <c r="C20" s="3" t="s">
        <v>91</v>
      </c>
      <c r="D20" s="28" t="s">
        <v>92</v>
      </c>
      <c r="E20" s="29"/>
      <c r="F20" s="29"/>
      <c r="G20" s="29"/>
      <c r="H20" s="29"/>
      <c r="I20" s="30"/>
      <c r="J20" s="4">
        <v>95</v>
      </c>
      <c r="K20" s="4">
        <v>90</v>
      </c>
      <c r="L20" s="4"/>
      <c r="M20" s="4"/>
      <c r="N20" s="4"/>
      <c r="O20" s="4"/>
      <c r="P20" s="4"/>
      <c r="Q20" s="14">
        <f t="shared" si="0"/>
        <v>61.666666666666664</v>
      </c>
    </row>
    <row r="21" spans="2:21">
      <c r="B21" s="5">
        <f>[3]sheet1!A15</f>
        <v>13</v>
      </c>
      <c r="C21" s="3" t="s">
        <v>93</v>
      </c>
      <c r="D21" s="28" t="s">
        <v>94</v>
      </c>
      <c r="E21" s="29"/>
      <c r="F21" s="29"/>
      <c r="G21" s="29"/>
      <c r="H21" s="29"/>
      <c r="I21" s="30"/>
      <c r="J21" s="4">
        <v>85</v>
      </c>
      <c r="K21" s="4">
        <v>85</v>
      </c>
      <c r="L21" s="4"/>
      <c r="M21" s="4"/>
      <c r="N21" s="4"/>
      <c r="O21" s="4"/>
      <c r="P21" s="4"/>
      <c r="Q21" s="14">
        <f t="shared" si="0"/>
        <v>56.666666666666664</v>
      </c>
    </row>
    <row r="22" spans="2:21">
      <c r="B22" s="5">
        <f>[3]sheet1!A16</f>
        <v>14</v>
      </c>
      <c r="C22" s="3" t="s">
        <v>95</v>
      </c>
      <c r="D22" s="28" t="s">
        <v>96</v>
      </c>
      <c r="E22" s="29"/>
      <c r="F22" s="29"/>
      <c r="G22" s="29"/>
      <c r="H22" s="29"/>
      <c r="I22" s="30"/>
      <c r="J22" s="4">
        <v>75</v>
      </c>
      <c r="K22" s="4">
        <v>80</v>
      </c>
      <c r="L22" s="4"/>
      <c r="M22" s="4"/>
      <c r="N22" s="4"/>
      <c r="O22" s="4"/>
      <c r="P22" s="4"/>
      <c r="Q22" s="14">
        <f t="shared" si="0"/>
        <v>51.666666666666664</v>
      </c>
    </row>
    <row r="23" spans="2:21">
      <c r="B23" s="5">
        <f>[3]sheet1!A17</f>
        <v>15</v>
      </c>
      <c r="C23" s="3" t="s">
        <v>97</v>
      </c>
      <c r="D23" s="28" t="s">
        <v>98</v>
      </c>
      <c r="E23" s="29"/>
      <c r="F23" s="29"/>
      <c r="G23" s="29"/>
      <c r="H23" s="29"/>
      <c r="I23" s="30"/>
      <c r="J23" s="4">
        <v>75</v>
      </c>
      <c r="K23" s="4">
        <v>80</v>
      </c>
      <c r="L23" s="4"/>
      <c r="M23" s="4"/>
      <c r="N23" s="4"/>
      <c r="O23" s="4"/>
      <c r="P23" s="4"/>
      <c r="Q23" s="14">
        <f t="shared" si="0"/>
        <v>51.666666666666664</v>
      </c>
    </row>
    <row r="24" spans="2:21">
      <c r="B24" s="5">
        <f>[3]sheet1!A18</f>
        <v>16</v>
      </c>
      <c r="C24" s="3" t="s">
        <v>99</v>
      </c>
      <c r="D24" s="28" t="s">
        <v>100</v>
      </c>
      <c r="E24" s="29"/>
      <c r="F24" s="29"/>
      <c r="G24" s="29"/>
      <c r="H24" s="29"/>
      <c r="I24" s="30"/>
      <c r="J24" s="4">
        <v>85</v>
      </c>
      <c r="K24" s="4">
        <v>85</v>
      </c>
      <c r="L24" s="4"/>
      <c r="M24" s="4"/>
      <c r="N24" s="4"/>
      <c r="O24" s="4"/>
      <c r="P24" s="4"/>
      <c r="Q24" s="14">
        <f t="shared" si="0"/>
        <v>56.666666666666664</v>
      </c>
      <c r="U24" t="s">
        <v>101</v>
      </c>
    </row>
    <row r="25" spans="2:21">
      <c r="B25" s="5">
        <f>[3]sheet1!A19</f>
        <v>17</v>
      </c>
      <c r="C25" s="3" t="s">
        <v>102</v>
      </c>
      <c r="D25" s="28" t="s">
        <v>103</v>
      </c>
      <c r="E25" s="29"/>
      <c r="F25" s="29"/>
      <c r="G25" s="29"/>
      <c r="H25" s="29"/>
      <c r="I25" s="30"/>
      <c r="J25" s="4">
        <v>75</v>
      </c>
      <c r="K25" s="4">
        <v>80</v>
      </c>
      <c r="L25" s="4"/>
      <c r="M25" s="4"/>
      <c r="N25" s="4"/>
      <c r="O25" s="4"/>
      <c r="P25" s="4"/>
      <c r="Q25" s="14">
        <f t="shared" si="0"/>
        <v>51.666666666666664</v>
      </c>
      <c r="U25" t="s">
        <v>101</v>
      </c>
    </row>
    <row r="26" spans="2:21">
      <c r="B26" s="5">
        <f>[3]sheet1!A20</f>
        <v>18</v>
      </c>
      <c r="C26" s="3"/>
      <c r="D26" s="28"/>
      <c r="E26" s="29"/>
      <c r="F26" s="29"/>
      <c r="G26" s="29"/>
      <c r="H26" s="29"/>
      <c r="I26" s="30"/>
      <c r="J26" s="4"/>
      <c r="K26" s="4"/>
      <c r="L26" s="4"/>
      <c r="M26" s="4"/>
      <c r="N26" s="4"/>
      <c r="O26" s="4"/>
      <c r="P26" s="4"/>
      <c r="Q26" s="14">
        <f t="shared" si="0"/>
        <v>0</v>
      </c>
    </row>
    <row r="27" spans="2:21">
      <c r="B27" s="5">
        <f>[3]sheet1!A21</f>
        <v>19</v>
      </c>
      <c r="C27" s="3"/>
      <c r="D27" s="28"/>
      <c r="E27" s="29"/>
      <c r="F27" s="29"/>
      <c r="G27" s="29"/>
      <c r="H27" s="29"/>
      <c r="I27" s="30"/>
      <c r="J27" s="4"/>
      <c r="K27" s="4"/>
      <c r="L27" s="4"/>
      <c r="M27" s="4"/>
      <c r="N27" s="4"/>
      <c r="O27" s="4"/>
      <c r="P27" s="4"/>
      <c r="Q27" s="14">
        <f t="shared" si="0"/>
        <v>0</v>
      </c>
    </row>
    <row r="28" spans="2:21">
      <c r="B28" s="5">
        <f>[3]sheet1!A22</f>
        <v>20</v>
      </c>
      <c r="C28" s="3"/>
      <c r="D28" s="28"/>
      <c r="E28" s="29"/>
      <c r="F28" s="29"/>
      <c r="G28" s="29"/>
      <c r="H28" s="29"/>
      <c r="I28" s="30"/>
      <c r="J28" s="4"/>
      <c r="K28" s="4"/>
      <c r="L28" s="4"/>
      <c r="M28" s="4"/>
      <c r="N28" s="4"/>
      <c r="O28" s="4"/>
      <c r="P28" s="4"/>
      <c r="Q28" s="14">
        <f t="shared" si="0"/>
        <v>0</v>
      </c>
    </row>
    <row r="29" spans="2:21">
      <c r="B29" s="5">
        <f>[3]sheet1!A23</f>
        <v>21</v>
      </c>
      <c r="C29" s="3"/>
      <c r="D29" s="28"/>
      <c r="E29" s="29"/>
      <c r="F29" s="29"/>
      <c r="G29" s="29"/>
      <c r="H29" s="29"/>
      <c r="I29" s="30"/>
      <c r="J29" s="4"/>
      <c r="K29" s="4"/>
      <c r="L29" s="4"/>
      <c r="M29" s="4"/>
      <c r="N29" s="4"/>
      <c r="O29" s="4"/>
      <c r="P29" s="4"/>
      <c r="Q29" s="14">
        <f t="shared" si="0"/>
        <v>0</v>
      </c>
    </row>
    <row r="30" spans="2:21">
      <c r="B30" s="5">
        <f t="shared" ref="B30:B53" si="1">B29+1</f>
        <v>22</v>
      </c>
      <c r="C30" s="3"/>
      <c r="D30" s="28"/>
      <c r="E30" s="29"/>
      <c r="F30" s="29"/>
      <c r="G30" s="29"/>
      <c r="H30" s="29"/>
      <c r="I30" s="30"/>
      <c r="J30" s="4"/>
      <c r="K30" s="4"/>
      <c r="L30" s="4"/>
      <c r="M30" s="4"/>
      <c r="N30" s="4"/>
      <c r="O30" s="4"/>
      <c r="P30" s="4"/>
      <c r="Q30" s="14"/>
    </row>
    <row r="31" spans="2:21">
      <c r="B31" s="5">
        <f t="shared" si="1"/>
        <v>23</v>
      </c>
      <c r="C31" s="3"/>
      <c r="D31" s="28"/>
      <c r="E31" s="29"/>
      <c r="F31" s="29"/>
      <c r="G31" s="29"/>
      <c r="H31" s="29"/>
      <c r="I31" s="30"/>
      <c r="J31" s="4"/>
      <c r="K31" s="4"/>
      <c r="L31" s="4"/>
      <c r="M31" s="4"/>
      <c r="N31" s="4"/>
      <c r="O31" s="4"/>
      <c r="P31" s="4"/>
      <c r="Q31" s="14"/>
    </row>
    <row r="32" spans="2:21">
      <c r="B32" s="5">
        <f t="shared" si="1"/>
        <v>24</v>
      </c>
      <c r="C32" s="3"/>
      <c r="D32" s="28"/>
      <c r="E32" s="29"/>
      <c r="F32" s="29"/>
      <c r="G32" s="29"/>
      <c r="H32" s="29"/>
      <c r="I32" s="30"/>
      <c r="J32" s="4"/>
      <c r="K32" s="4"/>
      <c r="L32" s="4"/>
      <c r="M32" s="4"/>
      <c r="N32" s="4"/>
      <c r="O32" s="4"/>
      <c r="P32" s="4"/>
      <c r="Q32" s="14"/>
    </row>
    <row r="33" spans="2:17">
      <c r="B33" s="5">
        <f t="shared" si="1"/>
        <v>25</v>
      </c>
      <c r="C33" s="3"/>
      <c r="D33" s="28"/>
      <c r="E33" s="29"/>
      <c r="F33" s="29"/>
      <c r="G33" s="29"/>
      <c r="H33" s="29"/>
      <c r="I33" s="30"/>
      <c r="J33" s="4"/>
      <c r="K33" s="4"/>
      <c r="L33" s="4"/>
      <c r="M33" s="4"/>
      <c r="N33" s="4"/>
      <c r="O33" s="4"/>
      <c r="P33" s="4"/>
      <c r="Q33" s="14"/>
    </row>
    <row r="34" spans="2:17">
      <c r="B34" s="5">
        <f t="shared" si="1"/>
        <v>26</v>
      </c>
      <c r="C34" s="3"/>
      <c r="D34" s="28"/>
      <c r="E34" s="29"/>
      <c r="F34" s="29"/>
      <c r="G34" s="29"/>
      <c r="H34" s="29"/>
      <c r="I34" s="30"/>
      <c r="J34" s="4"/>
      <c r="K34" s="4"/>
      <c r="L34" s="4"/>
      <c r="M34" s="4"/>
      <c r="N34" s="4"/>
      <c r="O34" s="4"/>
      <c r="P34" s="4"/>
      <c r="Q34" s="14"/>
    </row>
    <row r="35" spans="2:17">
      <c r="B35" s="5">
        <f t="shared" si="1"/>
        <v>27</v>
      </c>
      <c r="C35" s="3"/>
      <c r="D35" s="28"/>
      <c r="E35" s="29"/>
      <c r="F35" s="29"/>
      <c r="G35" s="29"/>
      <c r="H35" s="29"/>
      <c r="I35" s="30"/>
      <c r="J35" s="4"/>
      <c r="K35" s="4"/>
      <c r="L35" s="4"/>
      <c r="M35" s="4"/>
      <c r="N35" s="4"/>
      <c r="O35" s="4"/>
      <c r="P35" s="4"/>
      <c r="Q35" s="14"/>
    </row>
    <row r="36" spans="2:17">
      <c r="B36" s="5">
        <f t="shared" si="1"/>
        <v>28</v>
      </c>
      <c r="C36" s="3"/>
      <c r="D36" s="28"/>
      <c r="E36" s="29"/>
      <c r="F36" s="29"/>
      <c r="G36" s="29"/>
      <c r="H36" s="29"/>
      <c r="I36" s="30"/>
      <c r="J36" s="4"/>
      <c r="K36" s="4"/>
      <c r="L36" s="4"/>
      <c r="M36" s="4"/>
      <c r="N36" s="4"/>
      <c r="O36" s="4"/>
      <c r="P36" s="4"/>
      <c r="Q36" s="14"/>
    </row>
    <row r="37" spans="2:17">
      <c r="B37" s="5">
        <f t="shared" si="1"/>
        <v>29</v>
      </c>
      <c r="C37" s="3"/>
      <c r="D37" s="28"/>
      <c r="E37" s="29"/>
      <c r="F37" s="29"/>
      <c r="G37" s="29"/>
      <c r="H37" s="29"/>
      <c r="I37" s="30"/>
      <c r="J37" s="4"/>
      <c r="K37" s="4"/>
      <c r="L37" s="4"/>
      <c r="M37" s="4"/>
      <c r="N37" s="4"/>
      <c r="O37" s="4"/>
      <c r="P37" s="4"/>
      <c r="Q37" s="14"/>
    </row>
    <row r="38" spans="2:17">
      <c r="B38" s="5">
        <f t="shared" si="1"/>
        <v>30</v>
      </c>
      <c r="C38" s="3"/>
      <c r="D38" s="28"/>
      <c r="E38" s="29"/>
      <c r="F38" s="29"/>
      <c r="G38" s="29"/>
      <c r="H38" s="29"/>
      <c r="I38" s="30"/>
      <c r="J38" s="4"/>
      <c r="K38" s="4"/>
      <c r="L38" s="4"/>
      <c r="M38" s="4"/>
      <c r="N38" s="4"/>
      <c r="O38" s="4"/>
      <c r="P38" s="4"/>
      <c r="Q38" s="14"/>
    </row>
    <row r="39" spans="2:17">
      <c r="B39" s="5">
        <f t="shared" si="1"/>
        <v>31</v>
      </c>
      <c r="C39" s="3"/>
      <c r="D39" s="28"/>
      <c r="E39" s="29"/>
      <c r="F39" s="29"/>
      <c r="G39" s="29"/>
      <c r="H39" s="29"/>
      <c r="I39" s="30"/>
      <c r="J39" s="4"/>
      <c r="K39" s="4"/>
      <c r="L39" s="4"/>
      <c r="M39" s="4"/>
      <c r="N39" s="4"/>
      <c r="O39" s="4"/>
      <c r="P39" s="4"/>
      <c r="Q39" s="14"/>
    </row>
    <row r="40" spans="2:17">
      <c r="B40" s="5">
        <f t="shared" si="1"/>
        <v>32</v>
      </c>
      <c r="C40" s="3"/>
      <c r="D40" s="28"/>
      <c r="E40" s="29"/>
      <c r="F40" s="29"/>
      <c r="G40" s="29"/>
      <c r="H40" s="29"/>
      <c r="I40" s="30"/>
      <c r="J40" s="4"/>
      <c r="K40" s="4"/>
      <c r="L40" s="4"/>
      <c r="M40" s="4"/>
      <c r="N40" s="4"/>
      <c r="O40" s="4"/>
      <c r="P40" s="4"/>
      <c r="Q40" s="14"/>
    </row>
    <row r="41" spans="2:17">
      <c r="B41" s="5">
        <f t="shared" si="1"/>
        <v>33</v>
      </c>
      <c r="C41" s="3"/>
      <c r="D41" s="28"/>
      <c r="E41" s="29"/>
      <c r="F41" s="29"/>
      <c r="G41" s="29"/>
      <c r="H41" s="29"/>
      <c r="I41" s="30"/>
      <c r="J41" s="4"/>
      <c r="K41" s="4"/>
      <c r="L41" s="4"/>
      <c r="M41" s="4"/>
      <c r="N41" s="4"/>
      <c r="O41" s="4"/>
      <c r="P41" s="4"/>
      <c r="Q41" s="14"/>
    </row>
    <row r="42" spans="2:17">
      <c r="B42" s="5">
        <f t="shared" si="1"/>
        <v>34</v>
      </c>
      <c r="C42" s="3"/>
      <c r="D42" s="28"/>
      <c r="E42" s="29"/>
      <c r="F42" s="29"/>
      <c r="G42" s="29"/>
      <c r="H42" s="29"/>
      <c r="I42" s="30"/>
      <c r="J42" s="4"/>
      <c r="K42" s="4"/>
      <c r="L42" s="4"/>
      <c r="M42" s="4"/>
      <c r="N42" s="4"/>
      <c r="O42" s="4"/>
      <c r="P42" s="4"/>
      <c r="Q42" s="14"/>
    </row>
    <row r="43" spans="2:17">
      <c r="B43" s="5">
        <f t="shared" si="1"/>
        <v>35</v>
      </c>
      <c r="C43" s="3"/>
      <c r="D43" s="28"/>
      <c r="E43" s="29"/>
      <c r="F43" s="29"/>
      <c r="G43" s="29"/>
      <c r="H43" s="29"/>
      <c r="I43" s="30"/>
      <c r="J43" s="4"/>
      <c r="K43" s="4"/>
      <c r="L43" s="4"/>
      <c r="M43" s="4"/>
      <c r="N43" s="4"/>
      <c r="O43" s="4"/>
      <c r="P43" s="4"/>
      <c r="Q43" s="14"/>
    </row>
    <row r="44" spans="2:17">
      <c r="B44" s="5">
        <f t="shared" si="1"/>
        <v>36</v>
      </c>
      <c r="C44" s="3"/>
      <c r="D44" s="28"/>
      <c r="E44" s="29"/>
      <c r="F44" s="29"/>
      <c r="G44" s="29"/>
      <c r="H44" s="29"/>
      <c r="I44" s="30"/>
      <c r="J44" s="4"/>
      <c r="K44" s="4"/>
      <c r="L44" s="4"/>
      <c r="M44" s="4"/>
      <c r="N44" s="4"/>
      <c r="O44" s="4"/>
      <c r="P44" s="4"/>
      <c r="Q44" s="14"/>
    </row>
    <row r="45" spans="2:17">
      <c r="B45" s="5">
        <f t="shared" si="1"/>
        <v>37</v>
      </c>
      <c r="C45" s="3"/>
      <c r="D45" s="28"/>
      <c r="E45" s="29"/>
      <c r="F45" s="29"/>
      <c r="G45" s="29"/>
      <c r="H45" s="29"/>
      <c r="I45" s="30"/>
      <c r="J45" s="4"/>
      <c r="K45" s="4"/>
      <c r="L45" s="4"/>
      <c r="M45" s="4"/>
      <c r="N45" s="4"/>
      <c r="O45" s="4"/>
      <c r="P45" s="4"/>
      <c r="Q45" s="14"/>
    </row>
    <row r="46" spans="2:17">
      <c r="B46" s="5">
        <f t="shared" si="1"/>
        <v>38</v>
      </c>
      <c r="C46" s="3"/>
      <c r="D46" s="28"/>
      <c r="E46" s="29"/>
      <c r="F46" s="29"/>
      <c r="G46" s="29"/>
      <c r="H46" s="29"/>
      <c r="I46" s="30"/>
      <c r="J46" s="4"/>
      <c r="K46" s="4"/>
      <c r="L46" s="4"/>
      <c r="M46" s="4"/>
      <c r="N46" s="4"/>
      <c r="O46" s="4"/>
      <c r="P46" s="4"/>
      <c r="Q46" s="14"/>
    </row>
    <row r="47" spans="2:17">
      <c r="B47" s="5">
        <f t="shared" si="1"/>
        <v>39</v>
      </c>
      <c r="C47" s="6"/>
      <c r="D47" s="24"/>
      <c r="E47" s="25"/>
      <c r="F47" s="24"/>
      <c r="G47" s="24"/>
      <c r="H47" s="24"/>
      <c r="I47" s="24"/>
      <c r="J47" s="4"/>
      <c r="K47" s="4"/>
      <c r="L47" s="4"/>
      <c r="M47" s="4"/>
      <c r="N47" s="4"/>
      <c r="O47" s="4"/>
      <c r="P47" s="4"/>
      <c r="Q47" s="14"/>
    </row>
    <row r="48" spans="2:17">
      <c r="B48" s="5">
        <f t="shared" si="1"/>
        <v>40</v>
      </c>
      <c r="C48" s="6"/>
      <c r="D48" s="24"/>
      <c r="E48" s="25"/>
      <c r="F48" s="25"/>
      <c r="G48" s="25"/>
      <c r="H48" s="25"/>
      <c r="I48" s="31"/>
      <c r="J48" s="4"/>
      <c r="K48" s="4"/>
      <c r="L48" s="4"/>
      <c r="M48" s="4"/>
      <c r="N48" s="4"/>
      <c r="O48" s="4"/>
      <c r="P48" s="4"/>
      <c r="Q48" s="14"/>
    </row>
    <row r="49" spans="2:17">
      <c r="B49" s="5">
        <f t="shared" si="1"/>
        <v>41</v>
      </c>
      <c r="C49" s="6"/>
      <c r="D49" s="24"/>
      <c r="E49" s="25"/>
      <c r="F49" s="24"/>
      <c r="G49" s="24"/>
      <c r="H49" s="24"/>
      <c r="I49" s="24"/>
      <c r="J49" s="4"/>
      <c r="K49" s="4"/>
      <c r="L49" s="4"/>
      <c r="M49" s="4"/>
      <c r="N49" s="4"/>
      <c r="O49" s="4"/>
      <c r="P49" s="4"/>
      <c r="Q49" s="14"/>
    </row>
    <row r="50" spans="2:17">
      <c r="B50" s="5">
        <f t="shared" si="1"/>
        <v>42</v>
      </c>
      <c r="C50" s="6"/>
      <c r="D50" s="24"/>
      <c r="E50" s="25"/>
      <c r="F50" s="24"/>
      <c r="G50" s="24"/>
      <c r="H50" s="24"/>
      <c r="I50" s="24"/>
      <c r="J50" s="4"/>
      <c r="K50" s="4"/>
      <c r="L50" s="4"/>
      <c r="M50" s="4"/>
      <c r="N50" s="4"/>
      <c r="O50" s="4"/>
      <c r="P50" s="4"/>
      <c r="Q50" s="14"/>
    </row>
    <row r="51" spans="2:17">
      <c r="B51" s="5">
        <f t="shared" si="1"/>
        <v>43</v>
      </c>
      <c r="C51" s="6"/>
      <c r="D51" s="24"/>
      <c r="E51" s="25"/>
      <c r="F51" s="24"/>
      <c r="G51" s="24"/>
      <c r="H51" s="24"/>
      <c r="I51" s="24"/>
      <c r="J51" s="4"/>
      <c r="K51" s="4"/>
      <c r="L51" s="4"/>
      <c r="M51" s="4"/>
      <c r="N51" s="4"/>
      <c r="O51" s="4"/>
      <c r="P51" s="4"/>
      <c r="Q51" s="14"/>
    </row>
    <row r="52" spans="2:17">
      <c r="B52" s="5">
        <f t="shared" si="1"/>
        <v>44</v>
      </c>
      <c r="C52" s="6"/>
      <c r="D52" s="24"/>
      <c r="E52" s="25"/>
      <c r="F52" s="24"/>
      <c r="G52" s="24"/>
      <c r="H52" s="24"/>
      <c r="I52" s="24"/>
      <c r="J52" s="4"/>
      <c r="K52" s="4"/>
      <c r="L52" s="4"/>
      <c r="M52" s="4"/>
      <c r="N52" s="4"/>
      <c r="O52" s="4"/>
      <c r="P52" s="4"/>
      <c r="Q52" s="14"/>
    </row>
    <row r="53" spans="2:17">
      <c r="B53" s="5">
        <f t="shared" si="1"/>
        <v>45</v>
      </c>
      <c r="C53" s="3"/>
      <c r="D53" s="26"/>
      <c r="E53" s="27"/>
      <c r="F53" s="26"/>
      <c r="G53" s="26"/>
      <c r="H53" s="26"/>
      <c r="I53" s="26"/>
      <c r="J53" s="3"/>
      <c r="K53" s="3"/>
      <c r="L53" s="3"/>
      <c r="M53" s="3"/>
      <c r="N53" s="3"/>
      <c r="O53" s="3"/>
      <c r="P53" s="3"/>
      <c r="Q53" s="14"/>
    </row>
    <row r="54" spans="2:17">
      <c r="C54" s="17"/>
      <c r="D54" s="17"/>
      <c r="E54" s="7"/>
      <c r="H54" s="22" t="s">
        <v>58</v>
      </c>
      <c r="I54" s="23"/>
      <c r="J54" s="8">
        <f>COUNTIF(J9:J53,"&gt;=70")</f>
        <v>17</v>
      </c>
      <c r="K54" s="8">
        <f t="shared" ref="K54:P54" si="2">COUNTIF(K9:K53,"&gt;=70")</f>
        <v>17</v>
      </c>
      <c r="L54" s="8">
        <f t="shared" si="2"/>
        <v>0</v>
      </c>
      <c r="M54" s="8">
        <f t="shared" si="2"/>
        <v>0</v>
      </c>
      <c r="N54" s="8">
        <f t="shared" si="2"/>
        <v>0</v>
      </c>
      <c r="O54" s="8">
        <f t="shared" si="2"/>
        <v>0</v>
      </c>
      <c r="P54" s="8">
        <f t="shared" si="2"/>
        <v>0</v>
      </c>
      <c r="Q54" s="15">
        <f t="shared" ref="Q54" si="3">COUNTIF(Q9:Q48,"&gt;=70")</f>
        <v>0</v>
      </c>
    </row>
    <row r="55" spans="2:17">
      <c r="C55" s="17"/>
      <c r="D55" s="17"/>
      <c r="E55" s="1"/>
      <c r="H55" s="22" t="s">
        <v>59</v>
      </c>
      <c r="I55" s="23"/>
      <c r="J55" s="9">
        <f>COUNTIF(J9:J53,"&lt;70")</f>
        <v>0</v>
      </c>
      <c r="K55" s="9">
        <f t="shared" ref="K55:Q55" si="4">COUNTIF(K9:K53,"&lt;70")</f>
        <v>0</v>
      </c>
      <c r="L55" s="9">
        <f t="shared" si="4"/>
        <v>0</v>
      </c>
      <c r="M55" s="9">
        <f t="shared" si="4"/>
        <v>0</v>
      </c>
      <c r="N55" s="9">
        <f t="shared" si="4"/>
        <v>0</v>
      </c>
      <c r="O55" s="9">
        <f t="shared" si="4"/>
        <v>0</v>
      </c>
      <c r="P55" s="9">
        <f t="shared" si="4"/>
        <v>0</v>
      </c>
      <c r="Q55" s="9">
        <f t="shared" si="4"/>
        <v>21</v>
      </c>
    </row>
    <row r="56" spans="2:17">
      <c r="C56" s="17"/>
      <c r="D56" s="17"/>
      <c r="E56" s="17"/>
      <c r="H56" s="22" t="s">
        <v>60</v>
      </c>
      <c r="I56" s="23"/>
      <c r="J56" s="9">
        <f>COUNT(J9:J53)</f>
        <v>17</v>
      </c>
      <c r="K56" s="9">
        <f t="shared" ref="K56:Q56" si="5">COUNT(K9:K53)</f>
        <v>17</v>
      </c>
      <c r="L56" s="9">
        <f t="shared" si="5"/>
        <v>0</v>
      </c>
      <c r="M56" s="9">
        <f t="shared" si="5"/>
        <v>0</v>
      </c>
      <c r="N56" s="9">
        <f t="shared" si="5"/>
        <v>0</v>
      </c>
      <c r="O56" s="9">
        <f t="shared" si="5"/>
        <v>0</v>
      </c>
      <c r="P56" s="9">
        <f t="shared" si="5"/>
        <v>0</v>
      </c>
      <c r="Q56" s="9">
        <f t="shared" si="5"/>
        <v>21</v>
      </c>
    </row>
    <row r="57" spans="2:17">
      <c r="C57" s="17"/>
      <c r="D57" s="17"/>
      <c r="E57" s="7"/>
      <c r="H57" s="18" t="s">
        <v>61</v>
      </c>
      <c r="I57" s="19"/>
      <c r="J57" s="10">
        <f>J54/J56</f>
        <v>1</v>
      </c>
      <c r="K57" s="11">
        <f t="shared" ref="K57:Q57" si="6">K54/K56</f>
        <v>1</v>
      </c>
      <c r="L57" s="11" t="e">
        <f t="shared" si="6"/>
        <v>#DIV/0!</v>
      </c>
      <c r="M57" s="11" t="e">
        <f t="shared" si="6"/>
        <v>#DIV/0!</v>
      </c>
      <c r="N57" s="11" t="e">
        <f t="shared" si="6"/>
        <v>#DIV/0!</v>
      </c>
      <c r="O57" s="11" t="e">
        <f t="shared" si="6"/>
        <v>#DIV/0!</v>
      </c>
      <c r="P57" s="11" t="e">
        <f t="shared" si="6"/>
        <v>#DIV/0!</v>
      </c>
      <c r="Q57" s="11">
        <f t="shared" si="6"/>
        <v>0</v>
      </c>
    </row>
    <row r="58" spans="2:17">
      <c r="C58" s="17"/>
      <c r="D58" s="17"/>
      <c r="E58" s="7"/>
      <c r="H58" s="18" t="s">
        <v>62</v>
      </c>
      <c r="I58" s="19"/>
      <c r="J58" s="10">
        <f>J55/J56</f>
        <v>0</v>
      </c>
      <c r="K58" s="10">
        <f t="shared" ref="K58:Q58" si="7">K55/K56</f>
        <v>0</v>
      </c>
      <c r="L58" s="11" t="e">
        <f t="shared" si="7"/>
        <v>#DIV/0!</v>
      </c>
      <c r="M58" s="11" t="e">
        <f t="shared" si="7"/>
        <v>#DIV/0!</v>
      </c>
      <c r="N58" s="11" t="e">
        <f t="shared" si="7"/>
        <v>#DIV/0!</v>
      </c>
      <c r="O58" s="11" t="e">
        <f t="shared" si="7"/>
        <v>#DIV/0!</v>
      </c>
      <c r="P58" s="11" t="e">
        <f t="shared" si="7"/>
        <v>#DIV/0!</v>
      </c>
      <c r="Q58" s="11">
        <f t="shared" si="7"/>
        <v>1</v>
      </c>
    </row>
    <row r="59" spans="2:17">
      <c r="C59" s="17"/>
      <c r="D59" s="17"/>
      <c r="E59" s="1"/>
    </row>
    <row r="60" spans="2:17">
      <c r="C60" s="7"/>
      <c r="D60" s="7"/>
      <c r="E60" s="1"/>
    </row>
    <row r="61" spans="2:17">
      <c r="J61" s="20"/>
      <c r="K61" s="20"/>
      <c r="L61" s="20"/>
      <c r="M61" s="20"/>
      <c r="N61" s="20"/>
      <c r="O61" s="20"/>
      <c r="P61" s="20"/>
    </row>
    <row r="62" spans="2:17">
      <c r="J62" s="21" t="s">
        <v>63</v>
      </c>
      <c r="K62" s="21"/>
      <c r="L62" s="21"/>
      <c r="M62" s="21"/>
      <c r="N62" s="21"/>
      <c r="O62" s="21"/>
      <c r="P62" s="21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9" right="0.23622047244094499" top="0.74803149606299202" bottom="0.74803149606299202" header="0.31496062992126" footer="0.31496062992126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abSelected="1" topLeftCell="A36" zoomScale="84" zoomScaleNormal="84" workbookViewId="0">
      <selection activeCell="K46" sqref="K46"/>
    </sheetView>
  </sheetViews>
  <sheetFormatPr baseColWidth="10" defaultColWidth="11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2"/>
      <c r="R2" s="12"/>
    </row>
    <row r="3" spans="2:18">
      <c r="C3" s="36" t="s">
        <v>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7"/>
      <c r="R3" s="7"/>
    </row>
    <row r="4" spans="2:18">
      <c r="C4" t="s">
        <v>2</v>
      </c>
      <c r="D4" s="37" t="s">
        <v>104</v>
      </c>
      <c r="E4" s="37"/>
      <c r="F4" s="37"/>
      <c r="G4" s="37"/>
      <c r="I4" t="s">
        <v>4</v>
      </c>
      <c r="J4" s="32" t="s">
        <v>105</v>
      </c>
      <c r="K4" s="32"/>
      <c r="M4" t="s">
        <v>6</v>
      </c>
      <c r="N4" s="38">
        <v>45951</v>
      </c>
      <c r="O4" s="38"/>
    </row>
    <row r="5" spans="2:18" ht="6.75" customHeight="1">
      <c r="D5" s="2"/>
      <c r="E5" s="2"/>
      <c r="F5" s="2"/>
      <c r="G5" s="2"/>
    </row>
    <row r="6" spans="2:18">
      <c r="C6" t="s">
        <v>7</v>
      </c>
      <c r="D6" s="32" t="s">
        <v>8</v>
      </c>
      <c r="E6" s="32"/>
      <c r="F6" s="32"/>
      <c r="G6" s="32"/>
      <c r="I6" s="17" t="s">
        <v>9</v>
      </c>
      <c r="J6" s="17"/>
      <c r="K6" s="33" t="s">
        <v>106</v>
      </c>
      <c r="L6" s="33"/>
      <c r="M6" s="33"/>
      <c r="N6" s="33"/>
      <c r="O6" s="33"/>
      <c r="P6" s="33"/>
    </row>
    <row r="7" spans="2:18" ht="11.25" customHeight="1"/>
    <row r="8" spans="2:18">
      <c r="B8" s="3" t="s">
        <v>11</v>
      </c>
      <c r="C8" s="3" t="s">
        <v>12</v>
      </c>
      <c r="D8" s="34" t="s">
        <v>13</v>
      </c>
      <c r="E8" s="34"/>
      <c r="F8" s="34"/>
      <c r="G8" s="34"/>
      <c r="H8" s="34"/>
      <c r="I8" s="34"/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13" t="s">
        <v>21</v>
      </c>
    </row>
    <row r="9" spans="2:18" ht="15.75">
      <c r="B9" s="5">
        <f>[4]sheet1!A3</f>
        <v>1</v>
      </c>
      <c r="C9" s="16" t="s">
        <v>107</v>
      </c>
      <c r="D9" s="28" t="s">
        <v>108</v>
      </c>
      <c r="E9" s="29"/>
      <c r="F9" s="29"/>
      <c r="G9" s="29"/>
      <c r="H9" s="29"/>
      <c r="I9" s="30"/>
      <c r="J9" s="4">
        <v>90</v>
      </c>
      <c r="K9" s="4">
        <v>90</v>
      </c>
      <c r="L9" s="4"/>
      <c r="M9" s="4"/>
      <c r="N9" s="4"/>
      <c r="O9" s="4"/>
      <c r="P9" s="4"/>
      <c r="Q9" s="14">
        <f>SUM(J9:M9)/3</f>
        <v>60</v>
      </c>
    </row>
    <row r="10" spans="2:18" ht="15.75">
      <c r="B10" s="5">
        <f>[4]sheet1!A4</f>
        <v>2</v>
      </c>
      <c r="C10" s="16" t="s">
        <v>109</v>
      </c>
      <c r="D10" s="28" t="s">
        <v>110</v>
      </c>
      <c r="E10" s="29"/>
      <c r="F10" s="29"/>
      <c r="G10" s="29"/>
      <c r="H10" s="29"/>
      <c r="I10" s="30"/>
      <c r="J10" s="4">
        <v>85</v>
      </c>
      <c r="K10" s="4">
        <v>85</v>
      </c>
      <c r="L10" s="4"/>
      <c r="M10" s="4"/>
      <c r="N10" s="4"/>
      <c r="O10" s="4"/>
      <c r="P10" s="4"/>
      <c r="Q10" s="14">
        <f t="shared" ref="Q10:Q46" si="0">SUM(J10:M10)/3</f>
        <v>56.666666666666664</v>
      </c>
    </row>
    <row r="11" spans="2:18" ht="15.75">
      <c r="B11" s="5">
        <f>[4]sheet1!A5</f>
        <v>3</v>
      </c>
      <c r="C11" s="16" t="s">
        <v>111</v>
      </c>
      <c r="D11" s="28" t="s">
        <v>112</v>
      </c>
      <c r="E11" s="29"/>
      <c r="F11" s="29"/>
      <c r="G11" s="29"/>
      <c r="H11" s="29"/>
      <c r="I11" s="30"/>
      <c r="J11" s="4">
        <v>85</v>
      </c>
      <c r="K11" s="4">
        <v>90</v>
      </c>
      <c r="L11" s="4"/>
      <c r="M11" s="4"/>
      <c r="N11" s="4"/>
      <c r="O11" s="4"/>
      <c r="P11" s="4"/>
      <c r="Q11" s="14">
        <f t="shared" si="0"/>
        <v>58.333333333333336</v>
      </c>
    </row>
    <row r="12" spans="2:18" ht="15.75">
      <c r="B12" s="5">
        <f>[4]sheet1!A6</f>
        <v>4</v>
      </c>
      <c r="C12" s="16" t="s">
        <v>113</v>
      </c>
      <c r="D12" s="28" t="s">
        <v>114</v>
      </c>
      <c r="E12" s="29"/>
      <c r="F12" s="29"/>
      <c r="G12" s="29"/>
      <c r="H12" s="29"/>
      <c r="I12" s="30"/>
      <c r="J12" s="4">
        <v>85</v>
      </c>
      <c r="K12" s="4">
        <v>85</v>
      </c>
      <c r="L12" s="4"/>
      <c r="M12" s="4"/>
      <c r="N12" s="4"/>
      <c r="O12" s="4"/>
      <c r="P12" s="4"/>
      <c r="Q12" s="14">
        <f t="shared" si="0"/>
        <v>56.666666666666664</v>
      </c>
    </row>
    <row r="13" spans="2:18" ht="15.75">
      <c r="B13" s="5">
        <f>[4]sheet1!A7</f>
        <v>5</v>
      </c>
      <c r="C13" s="16" t="s">
        <v>115</v>
      </c>
      <c r="D13" s="28" t="s">
        <v>116</v>
      </c>
      <c r="E13" s="29"/>
      <c r="F13" s="29"/>
      <c r="G13" s="29"/>
      <c r="H13" s="29"/>
      <c r="I13" s="30"/>
      <c r="J13" s="4">
        <v>80</v>
      </c>
      <c r="K13" s="4">
        <v>85</v>
      </c>
      <c r="L13" s="4"/>
      <c r="M13" s="4"/>
      <c r="N13" s="4"/>
      <c r="O13" s="4"/>
      <c r="P13" s="4"/>
      <c r="Q13" s="14">
        <f t="shared" si="0"/>
        <v>55</v>
      </c>
    </row>
    <row r="14" spans="2:18" ht="15.75">
      <c r="B14" s="5">
        <f>[4]sheet1!A8</f>
        <v>6</v>
      </c>
      <c r="C14" s="16" t="s">
        <v>117</v>
      </c>
      <c r="D14" s="28" t="s">
        <v>118</v>
      </c>
      <c r="E14" s="29"/>
      <c r="F14" s="29"/>
      <c r="G14" s="29"/>
      <c r="H14" s="29"/>
      <c r="I14" s="30"/>
      <c r="J14" s="4">
        <v>80</v>
      </c>
      <c r="K14" s="4">
        <v>80</v>
      </c>
      <c r="L14" s="4"/>
      <c r="M14" s="4"/>
      <c r="N14" s="4"/>
      <c r="O14" s="4"/>
      <c r="P14" s="4"/>
      <c r="Q14" s="14">
        <f t="shared" si="0"/>
        <v>53.333333333333336</v>
      </c>
    </row>
    <row r="15" spans="2:18" ht="15.75">
      <c r="B15" s="5">
        <f>[4]sheet1!A9</f>
        <v>7</v>
      </c>
      <c r="C15" s="16" t="s">
        <v>119</v>
      </c>
      <c r="D15" s="28" t="s">
        <v>120</v>
      </c>
      <c r="E15" s="29"/>
      <c r="F15" s="29"/>
      <c r="G15" s="29"/>
      <c r="H15" s="29"/>
      <c r="I15" s="30"/>
      <c r="J15" s="4">
        <v>85</v>
      </c>
      <c r="K15" s="4">
        <v>85</v>
      </c>
      <c r="L15" s="4"/>
      <c r="M15" s="4"/>
      <c r="N15" s="4"/>
      <c r="O15" s="4"/>
      <c r="P15" s="4"/>
      <c r="Q15" s="14">
        <f t="shared" si="0"/>
        <v>56.666666666666664</v>
      </c>
    </row>
    <row r="16" spans="2:18" ht="15.75">
      <c r="B16" s="5">
        <f>[4]sheet1!A10</f>
        <v>8</v>
      </c>
      <c r="C16" s="16" t="s">
        <v>121</v>
      </c>
      <c r="D16" s="28" t="s">
        <v>122</v>
      </c>
      <c r="E16" s="29"/>
      <c r="F16" s="29"/>
      <c r="G16" s="29"/>
      <c r="H16" s="29"/>
      <c r="I16" s="30"/>
      <c r="J16" s="4">
        <v>90</v>
      </c>
      <c r="K16" s="4">
        <v>90</v>
      </c>
      <c r="L16" s="4"/>
      <c r="M16" s="4"/>
      <c r="N16" s="4"/>
      <c r="O16" s="4"/>
      <c r="P16" s="4"/>
      <c r="Q16" s="14">
        <f t="shared" si="0"/>
        <v>60</v>
      </c>
    </row>
    <row r="17" spans="2:17" ht="15.75">
      <c r="B17" s="5">
        <f>[4]sheet1!A11</f>
        <v>9</v>
      </c>
      <c r="C17" s="16" t="s">
        <v>123</v>
      </c>
      <c r="D17" s="28" t="s">
        <v>124</v>
      </c>
      <c r="E17" s="29"/>
      <c r="F17" s="29"/>
      <c r="G17" s="29"/>
      <c r="H17" s="29"/>
      <c r="I17" s="30"/>
      <c r="J17" s="4">
        <v>90</v>
      </c>
      <c r="K17" s="4">
        <v>90</v>
      </c>
      <c r="L17" s="4"/>
      <c r="M17" s="4"/>
      <c r="N17" s="4"/>
      <c r="O17" s="4"/>
      <c r="P17" s="4"/>
      <c r="Q17" s="14">
        <f t="shared" si="0"/>
        <v>60</v>
      </c>
    </row>
    <row r="18" spans="2:17" ht="15.75">
      <c r="B18" s="5">
        <f>[4]sheet1!A12</f>
        <v>10</v>
      </c>
      <c r="C18" s="16" t="s">
        <v>125</v>
      </c>
      <c r="D18" s="28" t="s">
        <v>126</v>
      </c>
      <c r="E18" s="29"/>
      <c r="F18" s="29"/>
      <c r="G18" s="29"/>
      <c r="H18" s="29"/>
      <c r="I18" s="30"/>
      <c r="J18" s="4">
        <v>90</v>
      </c>
      <c r="K18" s="4">
        <v>90</v>
      </c>
      <c r="L18" s="4"/>
      <c r="M18" s="4"/>
      <c r="N18" s="4"/>
      <c r="O18" s="4"/>
      <c r="P18" s="4"/>
      <c r="Q18" s="14">
        <f t="shared" si="0"/>
        <v>60</v>
      </c>
    </row>
    <row r="19" spans="2:17" ht="15.75">
      <c r="B19" s="5">
        <f>[4]sheet1!A13</f>
        <v>11</v>
      </c>
      <c r="C19" s="16" t="s">
        <v>127</v>
      </c>
      <c r="D19" s="28" t="s">
        <v>128</v>
      </c>
      <c r="E19" s="29"/>
      <c r="F19" s="29"/>
      <c r="G19" s="29"/>
      <c r="H19" s="29"/>
      <c r="I19" s="30"/>
      <c r="J19" s="4">
        <v>80</v>
      </c>
      <c r="K19" s="4">
        <v>80</v>
      </c>
      <c r="L19" s="4"/>
      <c r="M19" s="4"/>
      <c r="N19" s="4"/>
      <c r="O19" s="4"/>
      <c r="P19" s="4"/>
      <c r="Q19" s="14">
        <f t="shared" si="0"/>
        <v>53.333333333333336</v>
      </c>
    </row>
    <row r="20" spans="2:17" ht="15.75">
      <c r="B20" s="5">
        <f>[4]sheet1!A14</f>
        <v>12</v>
      </c>
      <c r="C20" s="16" t="s">
        <v>129</v>
      </c>
      <c r="D20" s="28" t="s">
        <v>130</v>
      </c>
      <c r="E20" s="29"/>
      <c r="F20" s="29"/>
      <c r="G20" s="29"/>
      <c r="H20" s="29"/>
      <c r="I20" s="30"/>
      <c r="J20" s="4">
        <v>80</v>
      </c>
      <c r="K20" s="4">
        <v>80</v>
      </c>
      <c r="L20" s="4"/>
      <c r="M20" s="4"/>
      <c r="N20" s="4"/>
      <c r="O20" s="4"/>
      <c r="P20" s="4"/>
      <c r="Q20" s="14">
        <f t="shared" si="0"/>
        <v>53.333333333333336</v>
      </c>
    </row>
    <row r="21" spans="2:17" ht="15.75">
      <c r="B21" s="5">
        <f>[4]sheet1!A15</f>
        <v>13</v>
      </c>
      <c r="C21" s="16" t="s">
        <v>131</v>
      </c>
      <c r="D21" s="28" t="s">
        <v>132</v>
      </c>
      <c r="E21" s="29"/>
      <c r="F21" s="29"/>
      <c r="G21" s="29"/>
      <c r="H21" s="29"/>
      <c r="I21" s="30"/>
      <c r="J21" s="4">
        <v>90</v>
      </c>
      <c r="K21" s="4">
        <v>90</v>
      </c>
      <c r="L21" s="4"/>
      <c r="M21" s="4"/>
      <c r="N21" s="4"/>
      <c r="O21" s="4"/>
      <c r="P21" s="4"/>
      <c r="Q21" s="14">
        <f t="shared" si="0"/>
        <v>60</v>
      </c>
    </row>
    <row r="22" spans="2:17" ht="15.75">
      <c r="B22" s="5">
        <f>[4]sheet1!A16</f>
        <v>14</v>
      </c>
      <c r="C22" s="16" t="s">
        <v>133</v>
      </c>
      <c r="D22" s="28" t="s">
        <v>134</v>
      </c>
      <c r="E22" s="29"/>
      <c r="F22" s="29"/>
      <c r="G22" s="29"/>
      <c r="H22" s="29"/>
      <c r="I22" s="30"/>
      <c r="J22" s="4">
        <v>90</v>
      </c>
      <c r="K22" s="4">
        <v>90</v>
      </c>
      <c r="L22" s="4"/>
      <c r="M22" s="4"/>
      <c r="N22" s="4"/>
      <c r="O22" s="4"/>
      <c r="P22" s="4"/>
      <c r="Q22" s="14">
        <f t="shared" si="0"/>
        <v>60</v>
      </c>
    </row>
    <row r="23" spans="2:17" ht="15.75">
      <c r="B23" s="5">
        <f>[4]sheet1!A17</f>
        <v>15</v>
      </c>
      <c r="C23" s="16" t="s">
        <v>135</v>
      </c>
      <c r="D23" s="28" t="s">
        <v>136</v>
      </c>
      <c r="E23" s="29"/>
      <c r="F23" s="29"/>
      <c r="G23" s="29"/>
      <c r="H23" s="29"/>
      <c r="I23" s="30"/>
      <c r="J23" s="4">
        <v>80</v>
      </c>
      <c r="K23" s="4">
        <v>85</v>
      </c>
      <c r="L23" s="4"/>
      <c r="M23" s="4"/>
      <c r="N23" s="4"/>
      <c r="O23" s="4"/>
      <c r="P23" s="4"/>
      <c r="Q23" s="14">
        <f t="shared" si="0"/>
        <v>55</v>
      </c>
    </row>
    <row r="24" spans="2:17" ht="15.75">
      <c r="B24" s="5">
        <f>[4]sheet1!A18</f>
        <v>16</v>
      </c>
      <c r="C24" s="16" t="s">
        <v>137</v>
      </c>
      <c r="D24" s="28" t="s">
        <v>138</v>
      </c>
      <c r="E24" s="29"/>
      <c r="F24" s="29"/>
      <c r="G24" s="29"/>
      <c r="H24" s="29"/>
      <c r="I24" s="30"/>
      <c r="J24" s="4">
        <v>80</v>
      </c>
      <c r="K24" s="4">
        <v>85</v>
      </c>
      <c r="L24" s="4"/>
      <c r="M24" s="4"/>
      <c r="N24" s="4"/>
      <c r="O24" s="4"/>
      <c r="P24" s="4"/>
      <c r="Q24" s="14">
        <f t="shared" si="0"/>
        <v>55</v>
      </c>
    </row>
    <row r="25" spans="2:17" ht="15.75">
      <c r="B25" s="5">
        <f>[4]sheet1!A19</f>
        <v>17</v>
      </c>
      <c r="C25" s="16" t="s">
        <v>139</v>
      </c>
      <c r="D25" s="28" t="s">
        <v>140</v>
      </c>
      <c r="E25" s="29"/>
      <c r="F25" s="29"/>
      <c r="G25" s="29"/>
      <c r="H25" s="29"/>
      <c r="I25" s="30"/>
      <c r="J25" s="4">
        <v>90</v>
      </c>
      <c r="K25" s="4">
        <v>90</v>
      </c>
      <c r="L25" s="4"/>
      <c r="M25" s="4"/>
      <c r="N25" s="4"/>
      <c r="O25" s="4"/>
      <c r="P25" s="4"/>
      <c r="Q25" s="14">
        <f t="shared" si="0"/>
        <v>60</v>
      </c>
    </row>
    <row r="26" spans="2:17" ht="15.75">
      <c r="B26" s="5">
        <f>[4]sheet1!A20</f>
        <v>18</v>
      </c>
      <c r="C26" s="16" t="s">
        <v>141</v>
      </c>
      <c r="D26" s="28" t="s">
        <v>142</v>
      </c>
      <c r="E26" s="29"/>
      <c r="F26" s="29"/>
      <c r="G26" s="29"/>
      <c r="H26" s="29"/>
      <c r="I26" s="30"/>
      <c r="J26" s="4">
        <v>90</v>
      </c>
      <c r="K26" s="4">
        <v>90</v>
      </c>
      <c r="L26" s="4"/>
      <c r="M26" s="4"/>
      <c r="N26" s="4"/>
      <c r="O26" s="4"/>
      <c r="P26" s="4"/>
      <c r="Q26" s="14">
        <f t="shared" si="0"/>
        <v>60</v>
      </c>
    </row>
    <row r="27" spans="2:17" ht="15.75">
      <c r="B27" s="5">
        <f>[4]sheet1!A21</f>
        <v>19</v>
      </c>
      <c r="C27" s="16" t="s">
        <v>143</v>
      </c>
      <c r="D27" s="28" t="s">
        <v>144</v>
      </c>
      <c r="E27" s="29"/>
      <c r="F27" s="29"/>
      <c r="G27" s="29"/>
      <c r="H27" s="29"/>
      <c r="I27" s="30"/>
      <c r="J27" s="4">
        <v>90</v>
      </c>
      <c r="K27" s="4">
        <v>90</v>
      </c>
      <c r="L27" s="4"/>
      <c r="M27" s="4"/>
      <c r="N27" s="4"/>
      <c r="O27" s="4"/>
      <c r="P27" s="4"/>
      <c r="Q27" s="14">
        <f t="shared" si="0"/>
        <v>60</v>
      </c>
    </row>
    <row r="28" spans="2:17" ht="15.75">
      <c r="B28" s="5">
        <f>[4]sheet1!A22</f>
        <v>20</v>
      </c>
      <c r="C28" s="16" t="s">
        <v>145</v>
      </c>
      <c r="D28" s="28" t="s">
        <v>146</v>
      </c>
      <c r="E28" s="29"/>
      <c r="F28" s="29"/>
      <c r="G28" s="29"/>
      <c r="H28" s="29"/>
      <c r="I28" s="30"/>
      <c r="J28" s="4">
        <v>85</v>
      </c>
      <c r="K28" s="4">
        <v>90</v>
      </c>
      <c r="L28" s="4"/>
      <c r="M28" s="4"/>
      <c r="N28" s="4"/>
      <c r="O28" s="4"/>
      <c r="P28" s="4"/>
      <c r="Q28" s="14">
        <f t="shared" si="0"/>
        <v>58.333333333333336</v>
      </c>
    </row>
    <row r="29" spans="2:17" ht="15.75">
      <c r="B29" s="5">
        <f>[4]sheet1!A23</f>
        <v>21</v>
      </c>
      <c r="C29" s="16" t="s">
        <v>147</v>
      </c>
      <c r="D29" s="28" t="s">
        <v>148</v>
      </c>
      <c r="E29" s="29"/>
      <c r="F29" s="29"/>
      <c r="G29" s="29"/>
      <c r="H29" s="29"/>
      <c r="I29" s="30"/>
      <c r="J29" s="4">
        <v>95</v>
      </c>
      <c r="K29" s="4">
        <v>95</v>
      </c>
      <c r="L29" s="4"/>
      <c r="M29" s="4"/>
      <c r="N29" s="4"/>
      <c r="O29" s="4"/>
      <c r="P29" s="4"/>
      <c r="Q29" s="14">
        <f t="shared" si="0"/>
        <v>63.333333333333336</v>
      </c>
    </row>
    <row r="30" spans="2:17" ht="15.75">
      <c r="B30" s="5">
        <f>[4]sheet1!A24</f>
        <v>22</v>
      </c>
      <c r="C30" s="16" t="s">
        <v>149</v>
      </c>
      <c r="D30" s="28" t="s">
        <v>150</v>
      </c>
      <c r="E30" s="29"/>
      <c r="F30" s="29"/>
      <c r="G30" s="29"/>
      <c r="H30" s="29"/>
      <c r="I30" s="30"/>
      <c r="J30" s="4">
        <v>85</v>
      </c>
      <c r="K30" s="4">
        <v>85</v>
      </c>
      <c r="L30" s="4"/>
      <c r="M30" s="4"/>
      <c r="N30" s="4"/>
      <c r="O30" s="4"/>
      <c r="P30" s="4"/>
      <c r="Q30" s="14">
        <f t="shared" si="0"/>
        <v>56.666666666666664</v>
      </c>
    </row>
    <row r="31" spans="2:17" ht="15.75">
      <c r="B31" s="5">
        <f>[4]sheet1!A25</f>
        <v>23</v>
      </c>
      <c r="C31" s="16" t="s">
        <v>151</v>
      </c>
      <c r="D31" s="43" t="s">
        <v>152</v>
      </c>
      <c r="E31" s="43"/>
      <c r="F31" s="43"/>
      <c r="G31" s="43"/>
      <c r="H31" s="43"/>
      <c r="I31" s="43"/>
      <c r="J31" s="4">
        <v>90</v>
      </c>
      <c r="K31" s="4">
        <v>95</v>
      </c>
      <c r="L31" s="4"/>
      <c r="M31" s="4"/>
      <c r="N31" s="4"/>
      <c r="O31" s="4"/>
      <c r="P31" s="4"/>
      <c r="Q31" s="14">
        <f t="shared" si="0"/>
        <v>61.666666666666664</v>
      </c>
    </row>
    <row r="32" spans="2:17" ht="15.75">
      <c r="B32" s="5">
        <f>[4]sheet1!A26</f>
        <v>24</v>
      </c>
      <c r="C32" s="16" t="s">
        <v>153</v>
      </c>
      <c r="D32" s="43" t="s">
        <v>154</v>
      </c>
      <c r="E32" s="43"/>
      <c r="F32" s="43"/>
      <c r="G32" s="43"/>
      <c r="H32" s="43"/>
      <c r="I32" s="43"/>
      <c r="J32" s="4">
        <v>85</v>
      </c>
      <c r="K32" s="4">
        <v>90</v>
      </c>
      <c r="L32" s="4"/>
      <c r="M32" s="4"/>
      <c r="N32" s="4"/>
      <c r="O32" s="4"/>
      <c r="P32" s="4"/>
      <c r="Q32" s="14">
        <f t="shared" si="0"/>
        <v>58.333333333333336</v>
      </c>
    </row>
    <row r="33" spans="2:17" ht="15.75">
      <c r="B33" s="5">
        <f>[4]sheet1!A27</f>
        <v>25</v>
      </c>
      <c r="C33" s="16" t="s">
        <v>155</v>
      </c>
      <c r="D33" s="43" t="s">
        <v>156</v>
      </c>
      <c r="E33" s="43"/>
      <c r="F33" s="43"/>
      <c r="G33" s="43"/>
      <c r="H33" s="43"/>
      <c r="I33" s="43"/>
      <c r="J33" s="4">
        <v>100</v>
      </c>
      <c r="K33" s="4">
        <v>95</v>
      </c>
      <c r="L33" s="4"/>
      <c r="M33" s="4"/>
      <c r="N33" s="4"/>
      <c r="O33" s="4"/>
      <c r="P33" s="4"/>
      <c r="Q33" s="14">
        <f t="shared" si="0"/>
        <v>65</v>
      </c>
    </row>
    <row r="34" spans="2:17" ht="15.75">
      <c r="B34" s="5">
        <f>[4]sheet1!A28</f>
        <v>26</v>
      </c>
      <c r="C34" s="16" t="s">
        <v>157</v>
      </c>
      <c r="D34" s="43" t="s">
        <v>158</v>
      </c>
      <c r="E34" s="43"/>
      <c r="F34" s="43"/>
      <c r="G34" s="43"/>
      <c r="H34" s="43"/>
      <c r="I34" s="43"/>
      <c r="J34" s="4">
        <v>90</v>
      </c>
      <c r="K34" s="4">
        <v>90</v>
      </c>
      <c r="L34" s="4"/>
      <c r="M34" s="4"/>
      <c r="N34" s="4"/>
      <c r="O34" s="4"/>
      <c r="P34" s="4"/>
      <c r="Q34" s="14">
        <f t="shared" si="0"/>
        <v>60</v>
      </c>
    </row>
    <row r="35" spans="2:17" ht="15.75">
      <c r="B35" s="5">
        <f>[4]sheet1!A29</f>
        <v>27</v>
      </c>
      <c r="C35" s="16" t="s">
        <v>159</v>
      </c>
      <c r="D35" s="43" t="s">
        <v>160</v>
      </c>
      <c r="E35" s="43"/>
      <c r="F35" s="43"/>
      <c r="G35" s="43"/>
      <c r="H35" s="43"/>
      <c r="I35" s="43"/>
      <c r="J35" s="4">
        <v>90</v>
      </c>
      <c r="K35" s="4">
        <v>90</v>
      </c>
      <c r="L35" s="4"/>
      <c r="M35" s="4"/>
      <c r="N35" s="4"/>
      <c r="O35" s="4"/>
      <c r="P35" s="4"/>
      <c r="Q35" s="14">
        <f t="shared" si="0"/>
        <v>60</v>
      </c>
    </row>
    <row r="36" spans="2:17" ht="15.75">
      <c r="B36" s="5">
        <f>[4]sheet1!A30</f>
        <v>28</v>
      </c>
      <c r="C36" s="16" t="s">
        <v>161</v>
      </c>
      <c r="D36" s="43" t="s">
        <v>162</v>
      </c>
      <c r="E36" s="43"/>
      <c r="F36" s="43"/>
      <c r="G36" s="43"/>
      <c r="H36" s="43"/>
      <c r="I36" s="43"/>
      <c r="J36" s="4">
        <v>85</v>
      </c>
      <c r="K36" s="4">
        <v>85</v>
      </c>
      <c r="L36" s="4"/>
      <c r="M36" s="4"/>
      <c r="N36" s="4"/>
      <c r="O36" s="4"/>
      <c r="P36" s="4"/>
      <c r="Q36" s="14">
        <f t="shared" si="0"/>
        <v>56.666666666666664</v>
      </c>
    </row>
    <row r="37" spans="2:17" ht="15.75">
      <c r="B37" s="5">
        <f>[4]sheet1!A31</f>
        <v>29</v>
      </c>
      <c r="C37" s="16" t="s">
        <v>163</v>
      </c>
      <c r="D37" s="43" t="s">
        <v>164</v>
      </c>
      <c r="E37" s="43"/>
      <c r="F37" s="43"/>
      <c r="G37" s="43"/>
      <c r="H37" s="43"/>
      <c r="I37" s="43"/>
      <c r="J37" s="4">
        <v>90</v>
      </c>
      <c r="K37" s="4">
        <v>90</v>
      </c>
      <c r="L37" s="4"/>
      <c r="M37" s="4"/>
      <c r="N37" s="4"/>
      <c r="O37" s="4"/>
      <c r="P37" s="4"/>
      <c r="Q37" s="14">
        <f t="shared" si="0"/>
        <v>60</v>
      </c>
    </row>
    <row r="38" spans="2:17" ht="15.75">
      <c r="B38" s="5">
        <f>[4]sheet1!A32</f>
        <v>30</v>
      </c>
      <c r="C38" s="16" t="s">
        <v>165</v>
      </c>
      <c r="D38" s="43" t="s">
        <v>166</v>
      </c>
      <c r="E38" s="43"/>
      <c r="F38" s="43"/>
      <c r="G38" s="43"/>
      <c r="H38" s="43"/>
      <c r="I38" s="43"/>
      <c r="J38" s="4">
        <v>85</v>
      </c>
      <c r="K38" s="4">
        <v>85</v>
      </c>
      <c r="L38" s="4"/>
      <c r="M38" s="4"/>
      <c r="N38" s="4"/>
      <c r="O38" s="4"/>
      <c r="P38" s="4"/>
      <c r="Q38" s="14">
        <f t="shared" si="0"/>
        <v>56.666666666666664</v>
      </c>
    </row>
    <row r="39" spans="2:17" ht="15.75">
      <c r="B39" s="5">
        <f>[4]sheet1!A33</f>
        <v>31</v>
      </c>
      <c r="C39" s="16" t="s">
        <v>167</v>
      </c>
      <c r="D39" s="43" t="s">
        <v>168</v>
      </c>
      <c r="E39" s="43"/>
      <c r="F39" s="43"/>
      <c r="G39" s="43"/>
      <c r="H39" s="43"/>
      <c r="I39" s="43"/>
      <c r="J39" s="4">
        <v>90</v>
      </c>
      <c r="K39" s="4">
        <v>90</v>
      </c>
      <c r="L39" s="4"/>
      <c r="M39" s="4"/>
      <c r="N39" s="4"/>
      <c r="O39" s="4"/>
      <c r="P39" s="4"/>
      <c r="Q39" s="14">
        <f t="shared" si="0"/>
        <v>60</v>
      </c>
    </row>
    <row r="40" spans="2:17" ht="15.75">
      <c r="B40" s="5">
        <f>[4]sheet1!A34</f>
        <v>32</v>
      </c>
      <c r="C40" s="16" t="s">
        <v>169</v>
      </c>
      <c r="D40" s="43" t="s">
        <v>170</v>
      </c>
      <c r="E40" s="43"/>
      <c r="F40" s="43"/>
      <c r="G40" s="43"/>
      <c r="H40" s="43"/>
      <c r="I40" s="43"/>
      <c r="J40" s="4">
        <v>90</v>
      </c>
      <c r="K40" s="4">
        <v>90</v>
      </c>
      <c r="L40" s="4"/>
      <c r="M40" s="4"/>
      <c r="N40" s="4"/>
      <c r="O40" s="4"/>
      <c r="P40" s="4"/>
      <c r="Q40" s="14">
        <f t="shared" si="0"/>
        <v>60</v>
      </c>
    </row>
    <row r="41" spans="2:17" ht="15.75">
      <c r="B41" s="5">
        <f>[4]sheet1!A35</f>
        <v>33</v>
      </c>
      <c r="C41" s="16" t="s">
        <v>171</v>
      </c>
      <c r="D41" s="43" t="s">
        <v>172</v>
      </c>
      <c r="E41" s="43"/>
      <c r="F41" s="43"/>
      <c r="G41" s="43"/>
      <c r="H41" s="43"/>
      <c r="I41" s="43"/>
      <c r="J41" s="4">
        <v>90</v>
      </c>
      <c r="K41" s="4">
        <v>95</v>
      </c>
      <c r="L41" s="4"/>
      <c r="M41" s="4"/>
      <c r="N41" s="4"/>
      <c r="O41" s="4"/>
      <c r="P41" s="4"/>
      <c r="Q41" s="14">
        <f t="shared" si="0"/>
        <v>61.666666666666664</v>
      </c>
    </row>
    <row r="42" spans="2:17" ht="15.75">
      <c r="B42" s="5">
        <f>[4]sheet1!A36</f>
        <v>34</v>
      </c>
      <c r="C42" s="16" t="s">
        <v>173</v>
      </c>
      <c r="D42" s="43" t="s">
        <v>174</v>
      </c>
      <c r="E42" s="43"/>
      <c r="F42" s="43"/>
      <c r="G42" s="43"/>
      <c r="H42" s="43"/>
      <c r="I42" s="43"/>
      <c r="J42" s="4">
        <v>90</v>
      </c>
      <c r="K42" s="4">
        <v>90</v>
      </c>
      <c r="L42" s="4"/>
      <c r="M42" s="4"/>
      <c r="N42" s="4"/>
      <c r="O42" s="4"/>
      <c r="P42" s="4"/>
      <c r="Q42" s="14">
        <f t="shared" si="0"/>
        <v>60</v>
      </c>
    </row>
    <row r="43" spans="2:17" ht="15.75">
      <c r="B43" s="5">
        <f>[4]sheet1!A37</f>
        <v>35</v>
      </c>
      <c r="C43" s="16" t="s">
        <v>175</v>
      </c>
      <c r="D43" s="43" t="s">
        <v>176</v>
      </c>
      <c r="E43" s="43"/>
      <c r="F43" s="43"/>
      <c r="G43" s="43"/>
      <c r="H43" s="43"/>
      <c r="I43" s="43"/>
      <c r="J43" s="4">
        <v>90</v>
      </c>
      <c r="K43" s="4">
        <v>90</v>
      </c>
      <c r="L43" s="4"/>
      <c r="M43" s="4"/>
      <c r="N43" s="4"/>
      <c r="O43" s="4"/>
      <c r="P43" s="4"/>
      <c r="Q43" s="14">
        <f t="shared" si="0"/>
        <v>60</v>
      </c>
    </row>
    <row r="44" spans="2:17" ht="15.75">
      <c r="B44" s="5">
        <v>36</v>
      </c>
      <c r="C44" s="16" t="s">
        <v>177</v>
      </c>
      <c r="D44" s="43" t="s">
        <v>178</v>
      </c>
      <c r="E44" s="43"/>
      <c r="F44" s="43"/>
      <c r="G44" s="43"/>
      <c r="H44" s="43"/>
      <c r="I44" s="43"/>
      <c r="J44" s="4">
        <v>90</v>
      </c>
      <c r="K44" s="4">
        <v>90</v>
      </c>
      <c r="L44" s="4"/>
      <c r="M44" s="4"/>
      <c r="N44" s="4"/>
      <c r="O44" s="4"/>
      <c r="P44" s="4"/>
      <c r="Q44" s="14">
        <f t="shared" si="0"/>
        <v>60</v>
      </c>
    </row>
    <row r="45" spans="2:17" ht="15.75">
      <c r="B45" s="5">
        <v>37</v>
      </c>
      <c r="C45" s="16" t="s">
        <v>179</v>
      </c>
      <c r="D45" s="43" t="s">
        <v>180</v>
      </c>
      <c r="E45" s="43"/>
      <c r="F45" s="43"/>
      <c r="G45" s="43"/>
      <c r="H45" s="43"/>
      <c r="I45" s="43"/>
      <c r="J45" s="4">
        <v>90</v>
      </c>
      <c r="K45" s="4">
        <v>90</v>
      </c>
      <c r="L45" s="4"/>
      <c r="M45" s="4"/>
      <c r="N45" s="4"/>
      <c r="O45" s="4"/>
      <c r="P45" s="4"/>
      <c r="Q45" s="14">
        <f t="shared" si="0"/>
        <v>60</v>
      </c>
    </row>
    <row r="46" spans="2:17">
      <c r="B46" s="5"/>
      <c r="C46" s="6"/>
      <c r="D46" s="43"/>
      <c r="E46" s="43"/>
      <c r="F46" s="43"/>
      <c r="G46" s="43"/>
      <c r="H46" s="43"/>
      <c r="I46" s="43"/>
      <c r="J46" s="4"/>
      <c r="K46" s="4"/>
      <c r="L46" s="4"/>
      <c r="M46" s="4"/>
      <c r="N46" s="4"/>
      <c r="O46" s="4"/>
      <c r="P46" s="4"/>
      <c r="Q46" s="14">
        <f t="shared" si="0"/>
        <v>0</v>
      </c>
    </row>
    <row r="47" spans="2:17">
      <c r="B47" s="5">
        <f t="shared" ref="B47:B53" si="1">B46+1</f>
        <v>1</v>
      </c>
      <c r="C47" s="6"/>
      <c r="D47" s="25"/>
      <c r="E47" s="25"/>
      <c r="F47" s="25"/>
      <c r="G47" s="25"/>
      <c r="H47" s="25"/>
      <c r="I47" s="25"/>
      <c r="J47" s="4"/>
      <c r="K47" s="4"/>
      <c r="L47" s="4"/>
      <c r="M47" s="4"/>
      <c r="N47" s="4"/>
      <c r="O47" s="4"/>
      <c r="P47" s="4"/>
      <c r="Q47" s="14"/>
    </row>
    <row r="48" spans="2:17">
      <c r="B48" s="5">
        <f t="shared" si="1"/>
        <v>2</v>
      </c>
      <c r="C48" s="6"/>
      <c r="D48" s="25"/>
      <c r="E48" s="25"/>
      <c r="F48" s="25"/>
      <c r="G48" s="25"/>
      <c r="H48" s="25"/>
      <c r="I48" s="25"/>
      <c r="J48" s="4"/>
      <c r="K48" s="4"/>
      <c r="L48" s="4"/>
      <c r="M48" s="4"/>
      <c r="N48" s="4"/>
      <c r="O48" s="4"/>
      <c r="P48" s="4"/>
      <c r="Q48" s="14"/>
    </row>
    <row r="49" spans="2:17">
      <c r="B49" s="5">
        <f t="shared" si="1"/>
        <v>3</v>
      </c>
      <c r="C49" s="6"/>
      <c r="D49" s="25"/>
      <c r="E49" s="25"/>
      <c r="F49" s="25"/>
      <c r="G49" s="25"/>
      <c r="H49" s="25"/>
      <c r="I49" s="25"/>
      <c r="J49" s="4"/>
      <c r="K49" s="4"/>
      <c r="L49" s="4"/>
      <c r="M49" s="4"/>
      <c r="N49" s="4"/>
      <c r="O49" s="4"/>
      <c r="P49" s="4"/>
      <c r="Q49" s="14"/>
    </row>
    <row r="50" spans="2:17">
      <c r="B50" s="5">
        <f t="shared" si="1"/>
        <v>4</v>
      </c>
      <c r="C50" s="6"/>
      <c r="D50" s="25"/>
      <c r="E50" s="25"/>
      <c r="F50" s="25"/>
      <c r="G50" s="25"/>
      <c r="H50" s="25"/>
      <c r="I50" s="25"/>
      <c r="J50" s="4"/>
      <c r="K50" s="4"/>
      <c r="L50" s="4"/>
      <c r="M50" s="4"/>
      <c r="N50" s="4"/>
      <c r="O50" s="4"/>
      <c r="P50" s="4"/>
      <c r="Q50" s="14"/>
    </row>
    <row r="51" spans="2:17">
      <c r="B51" s="5">
        <f t="shared" si="1"/>
        <v>5</v>
      </c>
      <c r="C51" s="6"/>
      <c r="D51" s="25"/>
      <c r="E51" s="25"/>
      <c r="F51" s="25"/>
      <c r="G51" s="25"/>
      <c r="H51" s="25"/>
      <c r="I51" s="25"/>
      <c r="J51" s="4"/>
      <c r="K51" s="4"/>
      <c r="L51" s="4"/>
      <c r="M51" s="4"/>
      <c r="N51" s="4"/>
      <c r="O51" s="4"/>
      <c r="P51" s="4"/>
      <c r="Q51" s="14"/>
    </row>
    <row r="52" spans="2:17">
      <c r="B52" s="5">
        <f t="shared" si="1"/>
        <v>6</v>
      </c>
      <c r="C52" s="6"/>
      <c r="D52" s="25"/>
      <c r="E52" s="25"/>
      <c r="F52" s="25"/>
      <c r="G52" s="25"/>
      <c r="H52" s="25"/>
      <c r="I52" s="25"/>
      <c r="J52" s="4"/>
      <c r="K52" s="4"/>
      <c r="L52" s="4"/>
      <c r="M52" s="4"/>
      <c r="N52" s="4"/>
      <c r="O52" s="4"/>
      <c r="P52" s="4"/>
      <c r="Q52" s="14"/>
    </row>
    <row r="53" spans="2:17">
      <c r="B53" s="5">
        <f t="shared" si="1"/>
        <v>7</v>
      </c>
      <c r="C53" s="3"/>
      <c r="D53" s="26"/>
      <c r="E53" s="27"/>
      <c r="F53" s="27"/>
      <c r="G53" s="27"/>
      <c r="H53" s="27"/>
      <c r="I53" s="41"/>
      <c r="J53" s="3"/>
      <c r="K53" s="3"/>
      <c r="L53" s="3"/>
      <c r="M53" s="3"/>
      <c r="N53" s="3"/>
      <c r="O53" s="3"/>
      <c r="P53" s="3"/>
      <c r="Q53" s="14"/>
    </row>
    <row r="54" spans="2:17">
      <c r="C54" s="17"/>
      <c r="D54" s="17"/>
      <c r="E54" s="7"/>
      <c r="H54" s="42" t="s">
        <v>58</v>
      </c>
      <c r="I54" s="42"/>
      <c r="J54" s="8">
        <f>COUNTIF(J9:J53,"&gt;=70")</f>
        <v>37</v>
      </c>
      <c r="K54" s="8">
        <f t="shared" ref="K54:P54" si="2">COUNTIF(K9:K53,"&gt;=70")</f>
        <v>37</v>
      </c>
      <c r="L54" s="8">
        <f t="shared" si="2"/>
        <v>0</v>
      </c>
      <c r="M54" s="8">
        <f t="shared" si="2"/>
        <v>0</v>
      </c>
      <c r="N54" s="8">
        <f t="shared" si="2"/>
        <v>0</v>
      </c>
      <c r="O54" s="8">
        <f t="shared" si="2"/>
        <v>0</v>
      </c>
      <c r="P54" s="8">
        <f t="shared" si="2"/>
        <v>0</v>
      </c>
      <c r="Q54" s="15">
        <f t="shared" ref="Q54" si="3">COUNTIF(Q9:Q48,"&gt;=70")</f>
        <v>0</v>
      </c>
    </row>
    <row r="55" spans="2:17">
      <c r="C55" s="17"/>
      <c r="D55" s="17"/>
      <c r="E55" s="1"/>
      <c r="H55" s="40" t="s">
        <v>59</v>
      </c>
      <c r="I55" s="40"/>
      <c r="J55" s="9">
        <f>COUNTIF(J9:J53,"&lt;70")</f>
        <v>0</v>
      </c>
      <c r="K55" s="9">
        <f t="shared" ref="K55:Q55" si="4">COUNTIF(K9:K53,"&lt;70")</f>
        <v>0</v>
      </c>
      <c r="L55" s="9">
        <f t="shared" si="4"/>
        <v>0</v>
      </c>
      <c r="M55" s="9">
        <f t="shared" si="4"/>
        <v>0</v>
      </c>
      <c r="N55" s="9">
        <f t="shared" si="4"/>
        <v>0</v>
      </c>
      <c r="O55" s="9">
        <f t="shared" si="4"/>
        <v>0</v>
      </c>
      <c r="P55" s="9">
        <f t="shared" si="4"/>
        <v>0</v>
      </c>
      <c r="Q55" s="9">
        <f t="shared" si="4"/>
        <v>38</v>
      </c>
    </row>
    <row r="56" spans="2:17">
      <c r="C56" s="17"/>
      <c r="D56" s="17"/>
      <c r="E56" s="17"/>
      <c r="H56" s="40" t="s">
        <v>60</v>
      </c>
      <c r="I56" s="40"/>
      <c r="J56" s="9">
        <f>COUNT(J9:J53)</f>
        <v>37</v>
      </c>
      <c r="K56" s="9">
        <f t="shared" ref="K56:Q56" si="5">COUNT(K9:K53)</f>
        <v>37</v>
      </c>
      <c r="L56" s="9">
        <f t="shared" si="5"/>
        <v>0</v>
      </c>
      <c r="M56" s="9">
        <f t="shared" si="5"/>
        <v>0</v>
      </c>
      <c r="N56" s="9">
        <f t="shared" si="5"/>
        <v>0</v>
      </c>
      <c r="O56" s="9">
        <f t="shared" si="5"/>
        <v>0</v>
      </c>
      <c r="P56" s="9">
        <f t="shared" si="5"/>
        <v>0</v>
      </c>
      <c r="Q56" s="9">
        <f t="shared" si="5"/>
        <v>38</v>
      </c>
    </row>
    <row r="57" spans="2:17">
      <c r="C57" s="17"/>
      <c r="D57" s="17"/>
      <c r="E57" s="7"/>
      <c r="H57" s="39" t="s">
        <v>61</v>
      </c>
      <c r="I57" s="39"/>
      <c r="J57" s="10">
        <f>J54/J56</f>
        <v>1</v>
      </c>
      <c r="K57" s="11">
        <f t="shared" ref="K57:Q57" si="6">K54/K56</f>
        <v>1</v>
      </c>
      <c r="L57" s="11" t="e">
        <f t="shared" si="6"/>
        <v>#DIV/0!</v>
      </c>
      <c r="M57" s="11" t="e">
        <f t="shared" si="6"/>
        <v>#DIV/0!</v>
      </c>
      <c r="N57" s="11" t="e">
        <f t="shared" si="6"/>
        <v>#DIV/0!</v>
      </c>
      <c r="O57" s="11" t="e">
        <f t="shared" si="6"/>
        <v>#DIV/0!</v>
      </c>
      <c r="P57" s="11" t="e">
        <f t="shared" si="6"/>
        <v>#DIV/0!</v>
      </c>
      <c r="Q57" s="11">
        <f t="shared" si="6"/>
        <v>0</v>
      </c>
    </row>
    <row r="58" spans="2:17">
      <c r="C58" s="17"/>
      <c r="D58" s="17"/>
      <c r="E58" s="7"/>
      <c r="H58" s="39" t="s">
        <v>62</v>
      </c>
      <c r="I58" s="39"/>
      <c r="J58" s="10">
        <f>J55/J56</f>
        <v>0</v>
      </c>
      <c r="K58" s="10">
        <f t="shared" ref="K58:Q58" si="7">K55/K56</f>
        <v>0</v>
      </c>
      <c r="L58" s="11" t="e">
        <f t="shared" si="7"/>
        <v>#DIV/0!</v>
      </c>
      <c r="M58" s="11" t="e">
        <f t="shared" si="7"/>
        <v>#DIV/0!</v>
      </c>
      <c r="N58" s="11" t="e">
        <f t="shared" si="7"/>
        <v>#DIV/0!</v>
      </c>
      <c r="O58" s="11" t="e">
        <f t="shared" si="7"/>
        <v>#DIV/0!</v>
      </c>
      <c r="P58" s="11" t="e">
        <f t="shared" si="7"/>
        <v>#DIV/0!</v>
      </c>
      <c r="Q58" s="11">
        <f t="shared" si="7"/>
        <v>1</v>
      </c>
    </row>
    <row r="59" spans="2:17">
      <c r="C59" s="17"/>
      <c r="D59" s="17"/>
      <c r="E59" s="1"/>
    </row>
    <row r="60" spans="2:17">
      <c r="C60" s="7"/>
      <c r="D60" s="7"/>
      <c r="E60" s="1"/>
    </row>
    <row r="61" spans="2:17">
      <c r="J61" s="20"/>
      <c r="K61" s="20"/>
      <c r="L61" s="20"/>
      <c r="M61" s="20"/>
      <c r="N61" s="20"/>
      <c r="O61" s="20"/>
      <c r="P61" s="20"/>
    </row>
    <row r="62" spans="2:17">
      <c r="J62" s="21" t="s">
        <v>63</v>
      </c>
      <c r="K62" s="21"/>
      <c r="L62" s="21"/>
      <c r="M62" s="21"/>
      <c r="N62" s="21"/>
      <c r="O62" s="21"/>
      <c r="P62" s="21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9" right="0.23622047244094499" top="0.74803149606299202" bottom="0.74803149606299202" header="0.31496062992126" footer="0.31496062992126"/>
  <pageSetup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zoomScale="84" zoomScaleNormal="84" workbookViewId="0">
      <selection activeCell="T13" sqref="T13"/>
    </sheetView>
  </sheetViews>
  <sheetFormatPr baseColWidth="10" defaultColWidth="11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2"/>
      <c r="R2" s="12"/>
    </row>
    <row r="3" spans="2:18">
      <c r="C3" s="36" t="s">
        <v>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7"/>
      <c r="R3" s="7"/>
    </row>
    <row r="4" spans="2:18">
      <c r="C4" t="s">
        <v>2</v>
      </c>
      <c r="D4" s="37"/>
      <c r="E4" s="37"/>
      <c r="F4" s="37"/>
      <c r="G4" s="37"/>
      <c r="I4" t="s">
        <v>4</v>
      </c>
      <c r="J4" s="32"/>
      <c r="K4" s="32"/>
      <c r="M4" t="s">
        <v>6</v>
      </c>
      <c r="N4" s="38"/>
      <c r="O4" s="38"/>
    </row>
    <row r="5" spans="2:18" ht="6.75" customHeight="1">
      <c r="D5" s="2"/>
      <c r="E5" s="2"/>
      <c r="F5" s="2"/>
      <c r="G5" s="2"/>
    </row>
    <row r="6" spans="2:18">
      <c r="C6" t="s">
        <v>7</v>
      </c>
      <c r="D6" s="32"/>
      <c r="E6" s="32"/>
      <c r="F6" s="32"/>
      <c r="G6" s="32"/>
      <c r="I6" s="17" t="s">
        <v>9</v>
      </c>
      <c r="J6" s="17"/>
      <c r="K6" s="33" t="s">
        <v>106</v>
      </c>
      <c r="L6" s="33"/>
      <c r="M6" s="33"/>
      <c r="N6" s="33"/>
      <c r="O6" s="33"/>
      <c r="P6" s="33"/>
    </row>
    <row r="7" spans="2:18" ht="11.25" customHeight="1"/>
    <row r="8" spans="2:18">
      <c r="B8" s="3" t="s">
        <v>11</v>
      </c>
      <c r="C8" s="3" t="s">
        <v>12</v>
      </c>
      <c r="D8" s="34" t="s">
        <v>13</v>
      </c>
      <c r="E8" s="34"/>
      <c r="F8" s="34"/>
      <c r="G8" s="34"/>
      <c r="H8" s="34"/>
      <c r="I8" s="34"/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13" t="s">
        <v>21</v>
      </c>
    </row>
    <row r="9" spans="2:18">
      <c r="B9" s="5">
        <v>1</v>
      </c>
      <c r="C9" s="3"/>
      <c r="D9" s="45"/>
      <c r="E9" s="46"/>
      <c r="F9" s="46"/>
      <c r="G9" s="46"/>
      <c r="H9" s="46"/>
      <c r="I9" s="47"/>
      <c r="J9" s="4"/>
      <c r="K9" s="4"/>
      <c r="L9" s="4"/>
      <c r="M9" s="4"/>
      <c r="N9" s="4"/>
      <c r="O9" s="4"/>
      <c r="P9" s="4"/>
      <c r="Q9" s="14"/>
    </row>
    <row r="10" spans="2:18">
      <c r="B10" s="5">
        <f>B9+1</f>
        <v>2</v>
      </c>
      <c r="C10" s="3"/>
      <c r="D10" s="45"/>
      <c r="E10" s="46"/>
      <c r="F10" s="46"/>
      <c r="G10" s="46"/>
      <c r="H10" s="46"/>
      <c r="I10" s="47"/>
      <c r="J10" s="4"/>
      <c r="K10" s="4"/>
      <c r="L10" s="4"/>
      <c r="M10" s="4"/>
      <c r="N10" s="4"/>
      <c r="O10" s="4"/>
      <c r="P10" s="4"/>
      <c r="Q10" s="14"/>
    </row>
    <row r="11" spans="2:18">
      <c r="B11" s="5">
        <f t="shared" ref="B11:B53" si="0">B10+1</f>
        <v>3</v>
      </c>
      <c r="C11" s="3"/>
      <c r="D11" s="45"/>
      <c r="E11" s="46"/>
      <c r="F11" s="46"/>
      <c r="G11" s="46"/>
      <c r="H11" s="46"/>
      <c r="I11" s="47"/>
      <c r="J11" s="4"/>
      <c r="K11" s="4"/>
      <c r="L11" s="4"/>
      <c r="M11" s="4"/>
      <c r="N11" s="4"/>
      <c r="O11" s="4"/>
      <c r="P11" s="4"/>
      <c r="Q11" s="14"/>
    </row>
    <row r="12" spans="2:18">
      <c r="B12" s="5">
        <f t="shared" si="0"/>
        <v>4</v>
      </c>
      <c r="C12" s="3"/>
      <c r="D12" s="45"/>
      <c r="E12" s="46"/>
      <c r="F12" s="46"/>
      <c r="G12" s="46"/>
      <c r="H12" s="46"/>
      <c r="I12" s="47"/>
      <c r="J12" s="4"/>
      <c r="K12" s="4"/>
      <c r="L12" s="4"/>
      <c r="M12" s="4"/>
      <c r="N12" s="4"/>
      <c r="O12" s="4"/>
      <c r="P12" s="4"/>
      <c r="Q12" s="14"/>
    </row>
    <row r="13" spans="2:18">
      <c r="B13" s="5">
        <f t="shared" si="0"/>
        <v>5</v>
      </c>
      <c r="C13" s="3"/>
      <c r="D13" s="45"/>
      <c r="E13" s="46"/>
      <c r="F13" s="46"/>
      <c r="G13" s="46"/>
      <c r="H13" s="46"/>
      <c r="I13" s="47"/>
      <c r="J13" s="4"/>
      <c r="K13" s="4"/>
      <c r="L13" s="4"/>
      <c r="M13" s="4"/>
      <c r="N13" s="4"/>
      <c r="O13" s="4"/>
      <c r="P13" s="4"/>
      <c r="Q13" s="14"/>
    </row>
    <row r="14" spans="2:18">
      <c r="B14" s="5">
        <f t="shared" si="0"/>
        <v>6</v>
      </c>
      <c r="C14" s="3"/>
      <c r="D14" s="45"/>
      <c r="E14" s="46"/>
      <c r="F14" s="46"/>
      <c r="G14" s="46"/>
      <c r="H14" s="46"/>
      <c r="I14" s="47"/>
      <c r="J14" s="4"/>
      <c r="K14" s="4"/>
      <c r="L14" s="4"/>
      <c r="M14" s="4"/>
      <c r="N14" s="4"/>
      <c r="O14" s="4"/>
      <c r="P14" s="4"/>
      <c r="Q14" s="14"/>
    </row>
    <row r="15" spans="2:18">
      <c r="B15" s="5">
        <f t="shared" si="0"/>
        <v>7</v>
      </c>
      <c r="C15" s="3"/>
      <c r="D15" s="45"/>
      <c r="E15" s="46"/>
      <c r="F15" s="46"/>
      <c r="G15" s="46"/>
      <c r="H15" s="46"/>
      <c r="I15" s="47"/>
      <c r="J15" s="4"/>
      <c r="K15" s="4"/>
      <c r="L15" s="4"/>
      <c r="M15" s="4"/>
      <c r="N15" s="4"/>
      <c r="O15" s="4"/>
      <c r="P15" s="4"/>
      <c r="Q15" s="14"/>
    </row>
    <row r="16" spans="2:18">
      <c r="B16" s="5">
        <f t="shared" si="0"/>
        <v>8</v>
      </c>
      <c r="C16" s="3"/>
      <c r="D16" s="45"/>
      <c r="E16" s="46"/>
      <c r="F16" s="46"/>
      <c r="G16" s="46"/>
      <c r="H16" s="46"/>
      <c r="I16" s="47"/>
      <c r="J16" s="4"/>
      <c r="K16" s="4"/>
      <c r="L16" s="4"/>
      <c r="M16" s="4"/>
      <c r="N16" s="4"/>
      <c r="O16" s="4"/>
      <c r="P16" s="4"/>
      <c r="Q16" s="14"/>
    </row>
    <row r="17" spans="2:17">
      <c r="B17" s="5">
        <f t="shared" si="0"/>
        <v>9</v>
      </c>
      <c r="C17" s="3"/>
      <c r="D17" s="45"/>
      <c r="E17" s="46"/>
      <c r="F17" s="46"/>
      <c r="G17" s="46"/>
      <c r="H17" s="46"/>
      <c r="I17" s="47"/>
      <c r="J17" s="4"/>
      <c r="K17" s="4"/>
      <c r="L17" s="4"/>
      <c r="M17" s="4"/>
      <c r="N17" s="4"/>
      <c r="O17" s="4"/>
      <c r="P17" s="4"/>
      <c r="Q17" s="14"/>
    </row>
    <row r="18" spans="2:17">
      <c r="B18" s="5">
        <f t="shared" si="0"/>
        <v>10</v>
      </c>
      <c r="C18" s="3"/>
      <c r="D18" s="45"/>
      <c r="E18" s="46"/>
      <c r="F18" s="46"/>
      <c r="G18" s="46"/>
      <c r="H18" s="46"/>
      <c r="I18" s="47"/>
      <c r="J18" s="4"/>
      <c r="K18" s="4"/>
      <c r="L18" s="4"/>
      <c r="M18" s="4"/>
      <c r="N18" s="4"/>
      <c r="O18" s="4"/>
      <c r="P18" s="4"/>
      <c r="Q18" s="14"/>
    </row>
    <row r="19" spans="2:17">
      <c r="B19" s="5">
        <f t="shared" si="0"/>
        <v>11</v>
      </c>
      <c r="C19" s="3"/>
      <c r="D19" s="45"/>
      <c r="E19" s="46"/>
      <c r="F19" s="46"/>
      <c r="G19" s="46"/>
      <c r="H19" s="46"/>
      <c r="I19" s="47"/>
      <c r="J19" s="4"/>
      <c r="K19" s="4"/>
      <c r="L19" s="4"/>
      <c r="M19" s="4"/>
      <c r="N19" s="4"/>
      <c r="O19" s="4"/>
      <c r="P19" s="4"/>
      <c r="Q19" s="14"/>
    </row>
    <row r="20" spans="2:17">
      <c r="B20" s="5">
        <f t="shared" si="0"/>
        <v>12</v>
      </c>
      <c r="C20" s="3"/>
      <c r="D20" s="45"/>
      <c r="E20" s="46"/>
      <c r="F20" s="46"/>
      <c r="G20" s="46"/>
      <c r="H20" s="46"/>
      <c r="I20" s="47"/>
      <c r="J20" s="4"/>
      <c r="K20" s="4"/>
      <c r="L20" s="4"/>
      <c r="M20" s="4"/>
      <c r="N20" s="4"/>
      <c r="O20" s="4"/>
      <c r="P20" s="4"/>
      <c r="Q20" s="14"/>
    </row>
    <row r="21" spans="2:17">
      <c r="B21" s="5">
        <f t="shared" si="0"/>
        <v>13</v>
      </c>
      <c r="C21" s="3"/>
      <c r="D21" s="45"/>
      <c r="E21" s="46"/>
      <c r="F21" s="46"/>
      <c r="G21" s="46"/>
      <c r="H21" s="46"/>
      <c r="I21" s="47"/>
      <c r="J21" s="4"/>
      <c r="K21" s="4"/>
      <c r="L21" s="4"/>
      <c r="M21" s="4"/>
      <c r="N21" s="4"/>
      <c r="O21" s="4"/>
      <c r="P21" s="4"/>
      <c r="Q21" s="14"/>
    </row>
    <row r="22" spans="2:17">
      <c r="B22" s="5">
        <f t="shared" si="0"/>
        <v>14</v>
      </c>
      <c r="C22" s="3"/>
      <c r="D22" s="45"/>
      <c r="E22" s="46"/>
      <c r="F22" s="46"/>
      <c r="G22" s="46"/>
      <c r="H22" s="46"/>
      <c r="I22" s="47"/>
      <c r="J22" s="4"/>
      <c r="K22" s="4"/>
      <c r="L22" s="4"/>
      <c r="M22" s="4"/>
      <c r="N22" s="4"/>
      <c r="O22" s="4"/>
      <c r="P22" s="4"/>
      <c r="Q22" s="14"/>
    </row>
    <row r="23" spans="2:17">
      <c r="B23" s="5">
        <f t="shared" si="0"/>
        <v>15</v>
      </c>
      <c r="C23" s="3"/>
      <c r="D23" s="45"/>
      <c r="E23" s="46"/>
      <c r="F23" s="46"/>
      <c r="G23" s="46"/>
      <c r="H23" s="46"/>
      <c r="I23" s="47"/>
      <c r="J23" s="4"/>
      <c r="K23" s="4"/>
      <c r="L23" s="4"/>
      <c r="M23" s="4"/>
      <c r="N23" s="4"/>
      <c r="O23" s="4"/>
      <c r="P23" s="4"/>
      <c r="Q23" s="14"/>
    </row>
    <row r="24" spans="2:17">
      <c r="B24" s="5">
        <f t="shared" si="0"/>
        <v>16</v>
      </c>
      <c r="C24" s="3"/>
      <c r="D24" s="45"/>
      <c r="E24" s="46"/>
      <c r="F24" s="46"/>
      <c r="G24" s="46"/>
      <c r="H24" s="46"/>
      <c r="I24" s="47"/>
      <c r="J24" s="4"/>
      <c r="K24" s="4"/>
      <c r="L24" s="4"/>
      <c r="M24" s="4"/>
      <c r="N24" s="4"/>
      <c r="O24" s="4"/>
      <c r="P24" s="4"/>
      <c r="Q24" s="14"/>
    </row>
    <row r="25" spans="2:17">
      <c r="B25" s="5">
        <f t="shared" si="0"/>
        <v>17</v>
      </c>
      <c r="C25" s="3"/>
      <c r="D25" s="45"/>
      <c r="E25" s="46"/>
      <c r="F25" s="46"/>
      <c r="G25" s="46"/>
      <c r="H25" s="46"/>
      <c r="I25" s="47"/>
      <c r="J25" s="4"/>
      <c r="K25" s="4"/>
      <c r="L25" s="4"/>
      <c r="M25" s="4"/>
      <c r="N25" s="4"/>
      <c r="O25" s="4"/>
      <c r="P25" s="4"/>
      <c r="Q25" s="14"/>
    </row>
    <row r="26" spans="2:17">
      <c r="B26" s="5">
        <f t="shared" si="0"/>
        <v>18</v>
      </c>
      <c r="C26" s="3"/>
      <c r="D26" s="45"/>
      <c r="E26" s="46"/>
      <c r="F26" s="46"/>
      <c r="G26" s="46"/>
      <c r="H26" s="46"/>
      <c r="I26" s="47"/>
      <c r="J26" s="4"/>
      <c r="K26" s="4"/>
      <c r="L26" s="4"/>
      <c r="M26" s="4"/>
      <c r="N26" s="4"/>
      <c r="O26" s="4"/>
      <c r="P26" s="4"/>
      <c r="Q26" s="14"/>
    </row>
    <row r="27" spans="2:17">
      <c r="B27" s="5">
        <f t="shared" si="0"/>
        <v>19</v>
      </c>
      <c r="C27" s="3"/>
      <c r="D27" s="45"/>
      <c r="E27" s="46"/>
      <c r="F27" s="46"/>
      <c r="G27" s="46"/>
      <c r="H27" s="46"/>
      <c r="I27" s="47"/>
      <c r="J27" s="4"/>
      <c r="K27" s="4"/>
      <c r="L27" s="4"/>
      <c r="M27" s="4"/>
      <c r="N27" s="4"/>
      <c r="O27" s="4"/>
      <c r="P27" s="4"/>
      <c r="Q27" s="14"/>
    </row>
    <row r="28" spans="2:17">
      <c r="B28" s="5">
        <f t="shared" si="0"/>
        <v>20</v>
      </c>
      <c r="C28" s="3"/>
      <c r="D28" s="45"/>
      <c r="E28" s="46"/>
      <c r="F28" s="46"/>
      <c r="G28" s="46"/>
      <c r="H28" s="46"/>
      <c r="I28" s="47"/>
      <c r="J28" s="4"/>
      <c r="K28" s="4"/>
      <c r="L28" s="4"/>
      <c r="M28" s="4"/>
      <c r="N28" s="4"/>
      <c r="O28" s="4"/>
      <c r="P28" s="4"/>
      <c r="Q28" s="14"/>
    </row>
    <row r="29" spans="2:17">
      <c r="B29" s="5">
        <f t="shared" si="0"/>
        <v>21</v>
      </c>
      <c r="C29" s="3"/>
      <c r="D29" s="45"/>
      <c r="E29" s="46"/>
      <c r="F29" s="46"/>
      <c r="G29" s="46"/>
      <c r="H29" s="46"/>
      <c r="I29" s="47"/>
      <c r="J29" s="4"/>
      <c r="K29" s="4"/>
      <c r="L29" s="4"/>
      <c r="M29" s="4"/>
      <c r="N29" s="4"/>
      <c r="O29" s="4"/>
      <c r="P29" s="4"/>
      <c r="Q29" s="14"/>
    </row>
    <row r="30" spans="2:17">
      <c r="B30" s="5">
        <f t="shared" si="0"/>
        <v>22</v>
      </c>
      <c r="C30" s="5"/>
      <c r="D30" s="24"/>
      <c r="E30" s="44"/>
      <c r="F30" s="44"/>
      <c r="G30" s="44"/>
      <c r="H30" s="44"/>
      <c r="I30" s="31"/>
      <c r="J30" s="4"/>
      <c r="K30" s="4"/>
      <c r="L30" s="4"/>
      <c r="M30" s="4"/>
      <c r="N30" s="4"/>
      <c r="O30" s="4"/>
      <c r="P30" s="4"/>
      <c r="Q30" s="14"/>
    </row>
    <row r="31" spans="2:17">
      <c r="B31" s="5">
        <f t="shared" si="0"/>
        <v>23</v>
      </c>
      <c r="C31" s="5"/>
      <c r="D31" s="25"/>
      <c r="E31" s="25"/>
      <c r="F31" s="25"/>
      <c r="G31" s="25"/>
      <c r="H31" s="25"/>
      <c r="I31" s="25"/>
      <c r="J31" s="4"/>
      <c r="K31" s="4"/>
      <c r="L31" s="4"/>
      <c r="M31" s="4"/>
      <c r="N31" s="4"/>
      <c r="O31" s="4"/>
      <c r="P31" s="4"/>
      <c r="Q31" s="14"/>
    </row>
    <row r="32" spans="2:17">
      <c r="B32" s="5">
        <f t="shared" si="0"/>
        <v>24</v>
      </c>
      <c r="C32" s="5"/>
      <c r="D32" s="25"/>
      <c r="E32" s="25"/>
      <c r="F32" s="25"/>
      <c r="G32" s="25"/>
      <c r="H32" s="25"/>
      <c r="I32" s="25"/>
      <c r="J32" s="4"/>
      <c r="K32" s="4"/>
      <c r="L32" s="4"/>
      <c r="M32" s="4"/>
      <c r="N32" s="4"/>
      <c r="O32" s="4"/>
      <c r="P32" s="4"/>
      <c r="Q32" s="14"/>
    </row>
    <row r="33" spans="2:17">
      <c r="B33" s="5">
        <f t="shared" si="0"/>
        <v>25</v>
      </c>
      <c r="C33" s="5"/>
      <c r="D33" s="25"/>
      <c r="E33" s="25"/>
      <c r="F33" s="25"/>
      <c r="G33" s="25"/>
      <c r="H33" s="25"/>
      <c r="I33" s="25"/>
      <c r="J33" s="4"/>
      <c r="K33" s="4"/>
      <c r="L33" s="4"/>
      <c r="M33" s="4"/>
      <c r="N33" s="4"/>
      <c r="O33" s="4"/>
      <c r="P33" s="4"/>
      <c r="Q33" s="14"/>
    </row>
    <row r="34" spans="2:17">
      <c r="B34" s="5">
        <f t="shared" si="0"/>
        <v>26</v>
      </c>
      <c r="C34" s="5"/>
      <c r="D34" s="25"/>
      <c r="E34" s="25"/>
      <c r="F34" s="25"/>
      <c r="G34" s="25"/>
      <c r="H34" s="25"/>
      <c r="I34" s="25"/>
      <c r="J34" s="4"/>
      <c r="K34" s="4"/>
      <c r="L34" s="4"/>
      <c r="M34" s="4"/>
      <c r="N34" s="4"/>
      <c r="O34" s="4"/>
      <c r="P34" s="4"/>
      <c r="Q34" s="14"/>
    </row>
    <row r="35" spans="2:17">
      <c r="B35" s="5">
        <f t="shared" si="0"/>
        <v>27</v>
      </c>
      <c r="C35" s="5"/>
      <c r="D35" s="25"/>
      <c r="E35" s="25"/>
      <c r="F35" s="25"/>
      <c r="G35" s="25"/>
      <c r="H35" s="25"/>
      <c r="I35" s="25"/>
      <c r="J35" s="4"/>
      <c r="K35" s="4"/>
      <c r="L35" s="4"/>
      <c r="M35" s="4"/>
      <c r="N35" s="4"/>
      <c r="O35" s="4"/>
      <c r="P35" s="4"/>
      <c r="Q35" s="14"/>
    </row>
    <row r="36" spans="2:17">
      <c r="B36" s="5">
        <f t="shared" si="0"/>
        <v>28</v>
      </c>
      <c r="C36" s="5"/>
      <c r="D36" s="25"/>
      <c r="E36" s="25"/>
      <c r="F36" s="25"/>
      <c r="G36" s="25"/>
      <c r="H36" s="25"/>
      <c r="I36" s="25"/>
      <c r="J36" s="4"/>
      <c r="K36" s="4"/>
      <c r="L36" s="4"/>
      <c r="M36" s="4"/>
      <c r="N36" s="4"/>
      <c r="O36" s="4"/>
      <c r="P36" s="4"/>
      <c r="Q36" s="14"/>
    </row>
    <row r="37" spans="2:17">
      <c r="B37" s="5">
        <f t="shared" si="0"/>
        <v>29</v>
      </c>
      <c r="C37" s="5"/>
      <c r="D37" s="25"/>
      <c r="E37" s="25"/>
      <c r="F37" s="25"/>
      <c r="G37" s="25"/>
      <c r="H37" s="25"/>
      <c r="I37" s="25"/>
      <c r="J37" s="4"/>
      <c r="K37" s="4"/>
      <c r="L37" s="4"/>
      <c r="M37" s="4"/>
      <c r="N37" s="4"/>
      <c r="O37" s="4"/>
      <c r="P37" s="4"/>
      <c r="Q37" s="14"/>
    </row>
    <row r="38" spans="2:17">
      <c r="B38" s="5">
        <f t="shared" si="0"/>
        <v>30</v>
      </c>
      <c r="C38" s="5"/>
      <c r="D38" s="25"/>
      <c r="E38" s="25"/>
      <c r="F38" s="25"/>
      <c r="G38" s="25"/>
      <c r="H38" s="25"/>
      <c r="I38" s="25"/>
      <c r="J38" s="4"/>
      <c r="K38" s="4"/>
      <c r="L38" s="4"/>
      <c r="M38" s="4"/>
      <c r="N38" s="4"/>
      <c r="O38" s="4"/>
      <c r="P38" s="4"/>
      <c r="Q38" s="14"/>
    </row>
    <row r="39" spans="2:17">
      <c r="B39" s="5">
        <f t="shared" si="0"/>
        <v>31</v>
      </c>
      <c r="C39" s="5"/>
      <c r="D39" s="25"/>
      <c r="E39" s="25"/>
      <c r="F39" s="25"/>
      <c r="G39" s="25"/>
      <c r="H39" s="25"/>
      <c r="I39" s="25"/>
      <c r="J39" s="4"/>
      <c r="K39" s="4"/>
      <c r="L39" s="4"/>
      <c r="M39" s="4"/>
      <c r="N39" s="4"/>
      <c r="O39" s="4"/>
      <c r="P39" s="4"/>
      <c r="Q39" s="14"/>
    </row>
    <row r="40" spans="2:17">
      <c r="B40" s="5">
        <f t="shared" si="0"/>
        <v>32</v>
      </c>
      <c r="C40" s="5"/>
      <c r="D40" s="25"/>
      <c r="E40" s="25"/>
      <c r="F40" s="25"/>
      <c r="G40" s="25"/>
      <c r="H40" s="25"/>
      <c r="I40" s="25"/>
      <c r="J40" s="4"/>
      <c r="K40" s="4"/>
      <c r="L40" s="4"/>
      <c r="M40" s="4"/>
      <c r="N40" s="4"/>
      <c r="O40" s="4"/>
      <c r="P40" s="4"/>
      <c r="Q40" s="14"/>
    </row>
    <row r="41" spans="2:17">
      <c r="B41" s="5">
        <f t="shared" si="0"/>
        <v>33</v>
      </c>
      <c r="C41" s="5"/>
      <c r="D41" s="25"/>
      <c r="E41" s="25"/>
      <c r="F41" s="25"/>
      <c r="G41" s="25"/>
      <c r="H41" s="25"/>
      <c r="I41" s="25"/>
      <c r="J41" s="4"/>
      <c r="K41" s="4"/>
      <c r="L41" s="4"/>
      <c r="M41" s="4"/>
      <c r="N41" s="4"/>
      <c r="O41" s="4"/>
      <c r="P41" s="4"/>
      <c r="Q41" s="14"/>
    </row>
    <row r="42" spans="2:17">
      <c r="B42" s="5">
        <f t="shared" si="0"/>
        <v>34</v>
      </c>
      <c r="C42" s="5"/>
      <c r="D42" s="25"/>
      <c r="E42" s="25"/>
      <c r="F42" s="25"/>
      <c r="G42" s="25"/>
      <c r="H42" s="25"/>
      <c r="I42" s="25"/>
      <c r="J42" s="4"/>
      <c r="K42" s="4"/>
      <c r="L42" s="4"/>
      <c r="M42" s="4"/>
      <c r="N42" s="4"/>
      <c r="O42" s="4"/>
      <c r="P42" s="4"/>
      <c r="Q42" s="14"/>
    </row>
    <row r="43" spans="2:17">
      <c r="B43" s="5">
        <f t="shared" si="0"/>
        <v>35</v>
      </c>
      <c r="C43" s="5"/>
      <c r="D43" s="25"/>
      <c r="E43" s="25"/>
      <c r="F43" s="25"/>
      <c r="G43" s="25"/>
      <c r="H43" s="25"/>
      <c r="I43" s="25"/>
      <c r="J43" s="4"/>
      <c r="K43" s="4"/>
      <c r="L43" s="4"/>
      <c r="M43" s="4"/>
      <c r="N43" s="4"/>
      <c r="O43" s="4"/>
      <c r="P43" s="4"/>
      <c r="Q43" s="14"/>
    </row>
    <row r="44" spans="2:17">
      <c r="B44" s="5">
        <f t="shared" si="0"/>
        <v>36</v>
      </c>
      <c r="C44" s="5"/>
      <c r="D44" s="25"/>
      <c r="E44" s="25"/>
      <c r="F44" s="25"/>
      <c r="G44" s="25"/>
      <c r="H44" s="25"/>
      <c r="I44" s="25"/>
      <c r="J44" s="4"/>
      <c r="K44" s="4"/>
      <c r="L44" s="4"/>
      <c r="M44" s="4"/>
      <c r="N44" s="4"/>
      <c r="O44" s="4"/>
      <c r="P44" s="4"/>
      <c r="Q44" s="14"/>
    </row>
    <row r="45" spans="2:17">
      <c r="B45" s="5">
        <f t="shared" si="0"/>
        <v>37</v>
      </c>
      <c r="C45" s="6"/>
      <c r="D45" s="25"/>
      <c r="E45" s="25"/>
      <c r="F45" s="25"/>
      <c r="G45" s="25"/>
      <c r="H45" s="25"/>
      <c r="I45" s="25"/>
      <c r="J45" s="4"/>
      <c r="K45" s="4"/>
      <c r="L45" s="4"/>
      <c r="M45" s="4"/>
      <c r="N45" s="4"/>
      <c r="O45" s="4"/>
      <c r="P45" s="4"/>
      <c r="Q45" s="14"/>
    </row>
    <row r="46" spans="2:17">
      <c r="B46" s="5">
        <f t="shared" si="0"/>
        <v>38</v>
      </c>
      <c r="C46" s="6"/>
      <c r="D46" s="25"/>
      <c r="E46" s="25"/>
      <c r="F46" s="25"/>
      <c r="G46" s="25"/>
      <c r="H46" s="25"/>
      <c r="I46" s="25"/>
      <c r="J46" s="4"/>
      <c r="K46" s="4"/>
      <c r="L46" s="4"/>
      <c r="M46" s="4"/>
      <c r="N46" s="4"/>
      <c r="O46" s="4"/>
      <c r="P46" s="4"/>
      <c r="Q46" s="14"/>
    </row>
    <row r="47" spans="2:17">
      <c r="B47" s="5">
        <f t="shared" si="0"/>
        <v>39</v>
      </c>
      <c r="C47" s="6"/>
      <c r="D47" s="25"/>
      <c r="E47" s="25"/>
      <c r="F47" s="25"/>
      <c r="G47" s="25"/>
      <c r="H47" s="25"/>
      <c r="I47" s="25"/>
      <c r="J47" s="4"/>
      <c r="K47" s="4"/>
      <c r="L47" s="4"/>
      <c r="M47" s="4"/>
      <c r="N47" s="4"/>
      <c r="O47" s="4"/>
      <c r="P47" s="4"/>
      <c r="Q47" s="14"/>
    </row>
    <row r="48" spans="2:17">
      <c r="B48" s="5">
        <f t="shared" si="0"/>
        <v>40</v>
      </c>
      <c r="C48" s="6"/>
      <c r="D48" s="25"/>
      <c r="E48" s="25"/>
      <c r="F48" s="25"/>
      <c r="G48" s="25"/>
      <c r="H48" s="25"/>
      <c r="I48" s="25"/>
      <c r="J48" s="4"/>
      <c r="K48" s="4"/>
      <c r="L48" s="4"/>
      <c r="M48" s="4"/>
      <c r="N48" s="4"/>
      <c r="O48" s="4"/>
      <c r="P48" s="4"/>
      <c r="Q48" s="14"/>
    </row>
    <row r="49" spans="2:17">
      <c r="B49" s="5">
        <f t="shared" si="0"/>
        <v>41</v>
      </c>
      <c r="C49" s="6"/>
      <c r="D49" s="25"/>
      <c r="E49" s="25"/>
      <c r="F49" s="25"/>
      <c r="G49" s="25"/>
      <c r="H49" s="25"/>
      <c r="I49" s="25"/>
      <c r="J49" s="4"/>
      <c r="K49" s="4"/>
      <c r="L49" s="4"/>
      <c r="M49" s="4"/>
      <c r="N49" s="4"/>
      <c r="O49" s="4"/>
      <c r="P49" s="4"/>
      <c r="Q49" s="14"/>
    </row>
    <row r="50" spans="2:17">
      <c r="B50" s="5">
        <f t="shared" si="0"/>
        <v>42</v>
      </c>
      <c r="C50" s="6"/>
      <c r="D50" s="25"/>
      <c r="E50" s="25"/>
      <c r="F50" s="25"/>
      <c r="G50" s="25"/>
      <c r="H50" s="25"/>
      <c r="I50" s="25"/>
      <c r="J50" s="4"/>
      <c r="K50" s="4"/>
      <c r="L50" s="4"/>
      <c r="M50" s="4"/>
      <c r="N50" s="4"/>
      <c r="O50" s="4"/>
      <c r="P50" s="4"/>
      <c r="Q50" s="14"/>
    </row>
    <row r="51" spans="2:17">
      <c r="B51" s="5">
        <f t="shared" si="0"/>
        <v>43</v>
      </c>
      <c r="C51" s="6"/>
      <c r="D51" s="25"/>
      <c r="E51" s="25"/>
      <c r="F51" s="25"/>
      <c r="G51" s="25"/>
      <c r="H51" s="25"/>
      <c r="I51" s="25"/>
      <c r="J51" s="4"/>
      <c r="K51" s="4"/>
      <c r="L51" s="4"/>
      <c r="M51" s="4"/>
      <c r="N51" s="4"/>
      <c r="O51" s="4"/>
      <c r="P51" s="4"/>
      <c r="Q51" s="14"/>
    </row>
    <row r="52" spans="2:17">
      <c r="B52" s="5">
        <f t="shared" si="0"/>
        <v>44</v>
      </c>
      <c r="C52" s="6"/>
      <c r="D52" s="25"/>
      <c r="E52" s="25"/>
      <c r="F52" s="25"/>
      <c r="G52" s="25"/>
      <c r="H52" s="25"/>
      <c r="I52" s="25"/>
      <c r="J52" s="4"/>
      <c r="K52" s="4"/>
      <c r="L52" s="4"/>
      <c r="M52" s="4"/>
      <c r="N52" s="4"/>
      <c r="O52" s="4"/>
      <c r="P52" s="4"/>
      <c r="Q52" s="14"/>
    </row>
    <row r="53" spans="2:17">
      <c r="B53" s="5">
        <f t="shared" si="0"/>
        <v>45</v>
      </c>
      <c r="C53" s="3"/>
      <c r="D53" s="26"/>
      <c r="E53" s="27"/>
      <c r="F53" s="27"/>
      <c r="G53" s="27"/>
      <c r="H53" s="27"/>
      <c r="I53" s="41"/>
      <c r="J53" s="3"/>
      <c r="K53" s="3"/>
      <c r="L53" s="3"/>
      <c r="M53" s="3"/>
      <c r="N53" s="3"/>
      <c r="O53" s="3"/>
      <c r="P53" s="3"/>
      <c r="Q53" s="14"/>
    </row>
    <row r="54" spans="2:17">
      <c r="C54" s="17"/>
      <c r="D54" s="17"/>
      <c r="E54" s="7"/>
      <c r="H54" s="42" t="s">
        <v>58</v>
      </c>
      <c r="I54" s="42"/>
      <c r="J54" s="8">
        <f>COUNTIF(J9:J53,"&gt;=70")</f>
        <v>0</v>
      </c>
      <c r="K54" s="8">
        <f t="shared" ref="K54:P54" si="1">COUNTIF(K9:K53,"&gt;=70")</f>
        <v>0</v>
      </c>
      <c r="L54" s="8">
        <f t="shared" si="1"/>
        <v>0</v>
      </c>
      <c r="M54" s="8">
        <f t="shared" si="1"/>
        <v>0</v>
      </c>
      <c r="N54" s="8">
        <f t="shared" si="1"/>
        <v>0</v>
      </c>
      <c r="O54" s="8">
        <f t="shared" si="1"/>
        <v>0</v>
      </c>
      <c r="P54" s="8">
        <f t="shared" si="1"/>
        <v>0</v>
      </c>
      <c r="Q54" s="15">
        <f t="shared" ref="Q54" si="2">COUNTIF(Q9:Q48,"&gt;=70")</f>
        <v>0</v>
      </c>
    </row>
    <row r="55" spans="2:17">
      <c r="C55" s="17"/>
      <c r="D55" s="17"/>
      <c r="E55" s="1"/>
      <c r="H55" s="40" t="s">
        <v>59</v>
      </c>
      <c r="I55" s="40"/>
      <c r="J55" s="9">
        <f>COUNTIF(J9:J53,"&lt;70")</f>
        <v>0</v>
      </c>
      <c r="K55" s="9">
        <f t="shared" ref="K55:Q55" si="3">COUNTIF(K9:K53,"&lt;70")</f>
        <v>0</v>
      </c>
      <c r="L55" s="9">
        <f t="shared" si="3"/>
        <v>0</v>
      </c>
      <c r="M55" s="9">
        <f t="shared" si="3"/>
        <v>0</v>
      </c>
      <c r="N55" s="9">
        <f t="shared" si="3"/>
        <v>0</v>
      </c>
      <c r="O55" s="9">
        <f t="shared" si="3"/>
        <v>0</v>
      </c>
      <c r="P55" s="9">
        <f t="shared" si="3"/>
        <v>0</v>
      </c>
      <c r="Q55" s="9">
        <f t="shared" si="3"/>
        <v>0</v>
      </c>
    </row>
    <row r="56" spans="2:17">
      <c r="C56" s="17"/>
      <c r="D56" s="17"/>
      <c r="E56" s="17"/>
      <c r="H56" s="40" t="s">
        <v>60</v>
      </c>
      <c r="I56" s="40"/>
      <c r="J56" s="9">
        <f>COUNT(J9:J53)</f>
        <v>0</v>
      </c>
      <c r="K56" s="9">
        <f t="shared" ref="K56:Q56" si="4">COUNT(K9:K53)</f>
        <v>0</v>
      </c>
      <c r="L56" s="9">
        <f t="shared" si="4"/>
        <v>0</v>
      </c>
      <c r="M56" s="9">
        <f t="shared" si="4"/>
        <v>0</v>
      </c>
      <c r="N56" s="9">
        <f t="shared" si="4"/>
        <v>0</v>
      </c>
      <c r="O56" s="9">
        <f t="shared" si="4"/>
        <v>0</v>
      </c>
      <c r="P56" s="9">
        <f t="shared" si="4"/>
        <v>0</v>
      </c>
      <c r="Q56" s="9">
        <f t="shared" si="4"/>
        <v>0</v>
      </c>
    </row>
    <row r="57" spans="2:17">
      <c r="C57" s="17"/>
      <c r="D57" s="17"/>
      <c r="E57" s="7"/>
      <c r="H57" s="39" t="s">
        <v>61</v>
      </c>
      <c r="I57" s="39"/>
      <c r="J57" s="10" t="e">
        <f>J54/J56</f>
        <v>#DIV/0!</v>
      </c>
      <c r="K57" s="11" t="e">
        <f t="shared" ref="K57:Q57" si="5">K54/K56</f>
        <v>#DIV/0!</v>
      </c>
      <c r="L57" s="11" t="e">
        <f t="shared" si="5"/>
        <v>#DIV/0!</v>
      </c>
      <c r="M57" s="11" t="e">
        <f t="shared" si="5"/>
        <v>#DIV/0!</v>
      </c>
      <c r="N57" s="11" t="e">
        <f t="shared" si="5"/>
        <v>#DIV/0!</v>
      </c>
      <c r="O57" s="11" t="e">
        <f t="shared" si="5"/>
        <v>#DIV/0!</v>
      </c>
      <c r="P57" s="11" t="e">
        <f t="shared" si="5"/>
        <v>#DIV/0!</v>
      </c>
      <c r="Q57" s="11" t="e">
        <f t="shared" si="5"/>
        <v>#DIV/0!</v>
      </c>
    </row>
    <row r="58" spans="2:17">
      <c r="C58" s="17"/>
      <c r="D58" s="17"/>
      <c r="E58" s="7"/>
      <c r="H58" s="39" t="s">
        <v>62</v>
      </c>
      <c r="I58" s="39"/>
      <c r="J58" s="10" t="e">
        <f>J55/J56</f>
        <v>#DIV/0!</v>
      </c>
      <c r="K58" s="10" t="e">
        <f t="shared" ref="K58:Q58" si="6">K55/K56</f>
        <v>#DIV/0!</v>
      </c>
      <c r="L58" s="11" t="e">
        <f t="shared" si="6"/>
        <v>#DIV/0!</v>
      </c>
      <c r="M58" s="11" t="e">
        <f t="shared" si="6"/>
        <v>#DIV/0!</v>
      </c>
      <c r="N58" s="11" t="e">
        <f t="shared" si="6"/>
        <v>#DIV/0!</v>
      </c>
      <c r="O58" s="11" t="e">
        <f t="shared" si="6"/>
        <v>#DIV/0!</v>
      </c>
      <c r="P58" s="11" t="e">
        <f t="shared" si="6"/>
        <v>#DIV/0!</v>
      </c>
      <c r="Q58" s="11" t="e">
        <f t="shared" si="6"/>
        <v>#DIV/0!</v>
      </c>
    </row>
    <row r="59" spans="2:17">
      <c r="C59" s="17"/>
      <c r="D59" s="17"/>
      <c r="E59" s="1"/>
    </row>
    <row r="60" spans="2:17">
      <c r="C60" s="7"/>
      <c r="D60" s="7"/>
      <c r="E60" s="1"/>
    </row>
    <row r="61" spans="2:17">
      <c r="J61" s="20"/>
      <c r="K61" s="20"/>
      <c r="L61" s="20"/>
      <c r="M61" s="20"/>
      <c r="N61" s="20"/>
      <c r="O61" s="20"/>
      <c r="P61" s="20"/>
    </row>
    <row r="62" spans="2:17">
      <c r="J62" s="21" t="s">
        <v>63</v>
      </c>
      <c r="K62" s="21"/>
      <c r="L62" s="21"/>
      <c r="M62" s="21"/>
      <c r="N62" s="21"/>
      <c r="O62" s="21"/>
      <c r="P62" s="21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9" right="0.23622047244094499" top="0.74803149606299202" bottom="0.74803149606299202" header="0.31496062992126" footer="0.31496062992126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TALLER DE ETICA</vt:lpstr>
      <vt:lpstr>DESARROLLO SUSTENTABLE</vt:lpstr>
      <vt:lpstr>ALGEBRA LINEAL</vt:lpstr>
      <vt:lpstr>FUNDAMENTOS DE FISICA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goyin Cruz</cp:lastModifiedBy>
  <cp:lastPrinted>2024-12-13T06:22:00Z</cp:lastPrinted>
  <dcterms:created xsi:type="dcterms:W3CDTF">2023-03-14T19:16:00Z</dcterms:created>
  <dcterms:modified xsi:type="dcterms:W3CDTF">2025-10-27T02:25:35Z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3082-12.2.0.22549</vt:lpwstr>
  </property>
  <property fmtid="{D5CDD505-2E9C-101B-9397-08002B2CF9AE}" pid="3" name="ICV">
    <vt:lpwstr>F4FE376F4C8144579C4273F3EA530330_12</vt:lpwstr>
  </property>
</Properties>
</file>