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B0114700-6B4B-4DE1-AD96-060D22145C0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35" i="8"/>
  <c r="D35" i="7"/>
  <c r="D22" i="7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<sst xmlns="http://schemas.openxmlformats.org/spreadsheetml/2006/main" count="97" uniqueCount="41">
  <si>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</si>
  <si>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</si>
  <si>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</si>
  <si>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</si>
  <si>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</si>
  <si>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</si>
  <si>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</si>
  <si>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</si>
  <si>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</si>
  <si>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</si>
  <si>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</si>
  <si>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</si>
  <si>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</si>
  <si>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</si>
  <si>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</si>
  <si>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</si>
  <si>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</si>
  <si>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</si>
  <si>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</si>
  <si>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</si>
  <si>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</si>
  <si>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</si>
  <si>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</si>
  <si>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</si>
  <si>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</si>
  <si>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</si>
  <si>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</si>
  <si>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Actas de Academia</t>
  </si>
  <si>
    <t>ANA FRANCISCA LULE RANGEL</t>
  </si>
  <si>
    <t>Generar propuestas e innovaciones, para el diseño y desarrollo de proyectos docentes institucionales en forma conjunta, participativa e integral, a través de la conformación de equipos de trabajo.</t>
  </si>
  <si>
    <t>GESTIÓN ACADÉMICA  (Presidente de Academia)</t>
  </si>
  <si>
    <t>6 Reuniones de Academia de ISC presididas
6 actas de academia producto de las reuniones revisadas</t>
  </si>
  <si>
    <t>Revisión del libro de actas de reuniones ordinarias y extraordinarias</t>
  </si>
  <si>
    <t>Participación y seguimiento de la revisión de anteproyectos para titulación</t>
  </si>
  <si>
    <t>Participación y seguimiento de la revisión de anteproyectos para residencia</t>
  </si>
  <si>
    <t>Planeacion  de la oferta educativa de la carrera</t>
  </si>
  <si>
    <t>Participar en las reuniones de Academia convocadas por la jefatura de división</t>
  </si>
  <si>
    <t>Jefe de División de Ingeniería en Sistemas Computacionales</t>
  </si>
  <si>
    <t>3 reuniones ordinarias: 31/Julio, 28/Agosto, 30/Septiembre
1 reunión extradordinaria: 02/Octubre</t>
  </si>
  <si>
    <t>1 reunión ordinaria 29/octubre
1 reunión extraordinaria 28/octubre</t>
  </si>
  <si>
    <t>Ordinaria : 05 de diciembre
La última reunión de academia, correspondiente al 18 de diciembre se recorrió al 09 de enero de 2026, ya que las actividades normales concluyeron el 12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</si>
</sst>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8" zoomScale="80" zoomScaleNormal="80" zoomScaleSheetLayoutView="90" workbookViewId="0">
      <selection activeCell="J36" sqref="J3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ht="13" x14ac:dyDescent="0.3">
      <c r="A5" s="17"/>
      <c r="B5" s="51" t="s">
        <v>1</v>
      </c>
      <c r="C5" s="51"/>
      <c r="D5" s="51"/>
      <c r="E5" s="23" t="s">
        <v>22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7" t="s">
        <v>28</v>
      </c>
      <c r="D7" s="47"/>
      <c r="E7" s="47"/>
      <c r="F7" s="47"/>
      <c r="G7" s="47"/>
      <c r="H7" s="47"/>
      <c r="I7" s="17"/>
    </row>
    <row r="8" spans="1:16" ht="14.5" x14ac:dyDescent="0.35">
      <c r="A8" s="17"/>
      <c r="B8"/>
      <c r="C8"/>
      <c r="D8"/>
      <c r="F8" s="4" t="s">
        <v>3</v>
      </c>
      <c r="G8" s="52" t="s">
        <v>23</v>
      </c>
      <c r="H8" s="52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48" t="s">
        <v>30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40" customHeight="1" x14ac:dyDescent="0.35">
      <c r="A13" s="18"/>
      <c r="B13" s="28" t="s">
        <v>29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30" customHeight="1" x14ac:dyDescent="0.35">
      <c r="A16" s="18"/>
      <c r="B16" s="28" t="s">
        <v>31</v>
      </c>
      <c r="C16" s="29"/>
      <c r="D16" s="29"/>
      <c r="E16" s="29"/>
      <c r="F16" s="29"/>
      <c r="G16" s="29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37" customHeight="1" x14ac:dyDescent="0.35">
      <c r="A20" s="18"/>
      <c r="B20" s="28" t="s">
        <v>32</v>
      </c>
      <c r="C20" s="37"/>
      <c r="D20" s="37"/>
      <c r="E20" s="37"/>
      <c r="F20" s="37"/>
      <c r="G20" s="38"/>
      <c r="H20" s="22" t="s">
        <v>24</v>
      </c>
      <c r="I20" s="18"/>
    </row>
    <row r="21" spans="1:9" s="6" customFormat="1" ht="33" customHeight="1" x14ac:dyDescent="0.35">
      <c r="A21" s="18"/>
      <c r="B21" s="28" t="s">
        <v>33</v>
      </c>
      <c r="C21" s="37"/>
      <c r="D21" s="37"/>
      <c r="E21" s="37"/>
      <c r="F21" s="37"/>
      <c r="G21" s="38"/>
      <c r="H21" s="22" t="s">
        <v>24</v>
      </c>
      <c r="I21" s="18"/>
    </row>
    <row r="22" spans="1:9" s="6" customFormat="1" ht="35" customHeight="1" x14ac:dyDescent="0.35">
      <c r="A22" s="18"/>
      <c r="B22" s="28" t="s">
        <v>34</v>
      </c>
      <c r="C22" s="37"/>
      <c r="D22" s="37"/>
      <c r="E22" s="37"/>
      <c r="F22" s="37"/>
      <c r="G22" s="38"/>
      <c r="H22" s="22" t="s">
        <v>24</v>
      </c>
      <c r="I22" s="18"/>
    </row>
    <row r="23" spans="1:9" s="6" customFormat="1" ht="28.5" customHeight="1" x14ac:dyDescent="0.25">
      <c r="A23" s="18"/>
      <c r="B23" s="44" t="s">
        <v>35</v>
      </c>
      <c r="C23" s="45"/>
      <c r="D23" s="45"/>
      <c r="E23" s="45"/>
      <c r="F23" s="45"/>
      <c r="G23" s="46"/>
      <c r="H23" s="22" t="s">
        <v>24</v>
      </c>
      <c r="I23" s="18"/>
    </row>
    <row r="24" spans="1:9" s="6" customFormat="1" ht="25" customHeight="1" x14ac:dyDescent="0.25">
      <c r="A24" s="18"/>
      <c r="B24" s="44" t="s">
        <v>36</v>
      </c>
      <c r="C24" s="45"/>
      <c r="D24" s="45"/>
      <c r="E24" s="45"/>
      <c r="F24" s="45"/>
      <c r="G24" s="46"/>
      <c r="H24" s="22" t="s">
        <v>24</v>
      </c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31" t="s">
        <v>25</v>
      </c>
      <c r="E35" s="31"/>
      <c r="F35"/>
      <c r="G35" s="31" t="s">
        <v>26</v>
      </c>
      <c r="H35" s="31"/>
      <c r="I35" s="17"/>
    </row>
    <row r="36" spans="1:9" ht="42.5" customHeight="1" x14ac:dyDescent="0.25">
      <c r="A36" s="17"/>
      <c r="B36" s="9" t="s">
        <v>11</v>
      </c>
      <c r="D36" s="32" t="s">
        <v>37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5:G2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32" zoomScale="130" zoomScaleNormal="130" zoomScaleSheetLayoutView="160" workbookViewId="0">
      <selection activeCell="L35" sqref="L35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ANA FRANCISCA LULE RANGEL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1</v>
      </c>
      <c r="D8" s="47"/>
      <c r="E8" s="8"/>
      <c r="G8" s="4" t="s">
        <v>3</v>
      </c>
      <c r="H8" s="52" t="str">
        <f>Programa!G8</f>
        <v>Ago-Dic 25</v>
      </c>
      <c r="I8" s="5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 (Presidente de Academia)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41" customHeight="1" x14ac:dyDescent="0.25">
      <c r="A13" s="18"/>
      <c r="B13" s="5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54" t="str">
        <f>Programa!B16</f>
        <v>6 Reuniones de Academia de ISC presididas
6 actas de academia producto de las reuniones revisadas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7" t="s">
        <v>16</v>
      </c>
      <c r="E19" s="57"/>
      <c r="F19" s="57"/>
      <c r="G19" s="27" t="s">
        <v>17</v>
      </c>
      <c r="H19" s="27"/>
      <c r="I19" s="20" t="s">
        <v>18</v>
      </c>
      <c r="J19" s="18"/>
    </row>
    <row r="20" spans="1:10" s="6" customFormat="1" ht="46" customHeight="1" x14ac:dyDescent="0.25">
      <c r="A20" s="18"/>
      <c r="B20" s="54" t="str">
        <f>Programa!B20</f>
        <v>Revisión del libro de actas de reuniones ordinarias y extraordinarias</v>
      </c>
      <c r="C20" s="54"/>
      <c r="D20" s="55" t="str">
        <f>Programa!H20</f>
        <v>25/08/25-07/01/26</v>
      </c>
      <c r="E20" s="55"/>
      <c r="F20" s="55"/>
      <c r="G20" s="56" t="s">
        <v>27</v>
      </c>
      <c r="H20" s="56"/>
      <c r="I20" s="10">
        <v>0.33</v>
      </c>
      <c r="J20" s="18"/>
    </row>
    <row r="21" spans="1:10" s="6" customFormat="1" ht="40.5" customHeight="1" x14ac:dyDescent="0.25">
      <c r="A21" s="18"/>
      <c r="B21" s="54" t="str">
        <f>Programa!B21</f>
        <v>Participación y seguimiento de la revisión de anteproyectos para titulación</v>
      </c>
      <c r="C21" s="54"/>
      <c r="D21" s="55" t="str">
        <f>Programa!H21</f>
        <v>25/08/25-07/01/26</v>
      </c>
      <c r="E21" s="55"/>
      <c r="F21" s="55"/>
      <c r="G21" s="56" t="s">
        <v>27</v>
      </c>
      <c r="H21" s="56"/>
      <c r="I21" s="10">
        <v>0.33</v>
      </c>
      <c r="J21" s="18"/>
    </row>
    <row r="22" spans="1:10" s="6" customFormat="1" ht="55" customHeight="1" x14ac:dyDescent="0.25">
      <c r="A22" s="18"/>
      <c r="B22" s="54" t="str">
        <f>Programa!B22</f>
        <v>Participación y seguimiento de la revisión de anteproyectos para residencia</v>
      </c>
      <c r="C22" s="54"/>
      <c r="D22" s="55" t="str">
        <f>Programa!H22</f>
        <v>25/08/25-07/01/26</v>
      </c>
      <c r="E22" s="55"/>
      <c r="F22" s="55"/>
      <c r="G22" s="56" t="s">
        <v>27</v>
      </c>
      <c r="H22" s="56"/>
      <c r="I22" s="10">
        <v>0.33</v>
      </c>
      <c r="J22" s="18"/>
    </row>
    <row r="23" spans="1:10" s="6" customFormat="1" x14ac:dyDescent="0.25">
      <c r="A23" s="18"/>
      <c r="B23" s="56"/>
      <c r="C23" s="56"/>
      <c r="D23" s="55"/>
      <c r="E23" s="55"/>
      <c r="F23" s="55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5"/>
      <c r="E24" s="55"/>
      <c r="F24" s="55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5"/>
      <c r="E25" s="55"/>
      <c r="F25" s="55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5"/>
      <c r="E26" s="55"/>
      <c r="F26" s="55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5"/>
      <c r="E27" s="55"/>
      <c r="F27" s="55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5"/>
      <c r="E28" s="55"/>
      <c r="F28" s="55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5"/>
      <c r="E29" s="55"/>
      <c r="F29" s="55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59" t="s">
        <v>38</v>
      </c>
      <c r="C32" s="59"/>
      <c r="D32" s="59"/>
      <c r="E32" s="59"/>
      <c r="F32" s="59"/>
      <c r="G32" s="59"/>
      <c r="H32" s="59"/>
      <c r="I32" s="5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38.5" customHeight="1" x14ac:dyDescent="0.25">
      <c r="A35" s="17"/>
      <c r="B35" s="9" t="str">
        <f>C7</f>
        <v>ANA FRANCISCA LULE RANGEL</v>
      </c>
      <c r="D35" s="58" t="str">
        <f>Programa!$D$36</f>
        <v>Jefe de División de Ingeniería en Sistemas Computacionales</v>
      </c>
      <c r="E35" s="58"/>
      <c r="F35" s="5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40" zoomScaleNormal="140" zoomScaleSheetLayoutView="205" workbookViewId="0">
      <selection activeCell="G20" sqref="G20:H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ANA FRANCISCA LULE RANGEL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2</v>
      </c>
      <c r="D8" s="47"/>
      <c r="E8" s="8"/>
      <c r="G8" s="4" t="s">
        <v>3</v>
      </c>
      <c r="H8" s="52" t="str">
        <f>Programa!G8</f>
        <v>Ago-Dic 25</v>
      </c>
      <c r="I8" s="5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 (Presidente de Academia)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5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54" t="str">
        <f>Programa!B16</f>
        <v>6 Reuniones de Academia de ISC presididas
6 actas de academia producto de las reuniones revisadas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7" t="s">
        <v>16</v>
      </c>
      <c r="E19" s="57"/>
      <c r="F19" s="57"/>
      <c r="G19" s="27" t="s">
        <v>17</v>
      </c>
      <c r="H19" s="27"/>
      <c r="I19" s="20" t="s">
        <v>18</v>
      </c>
      <c r="J19" s="18"/>
    </row>
    <row r="20" spans="1:10" s="6" customFormat="1" ht="43" customHeight="1" x14ac:dyDescent="0.25">
      <c r="A20" s="18"/>
      <c r="B20" s="54" t="str">
        <f>Programa!B20</f>
        <v>Revisión del libro de actas de reuniones ordinarias y extraordinarias</v>
      </c>
      <c r="C20" s="54"/>
      <c r="D20" s="55" t="str">
        <f>Programa!H20</f>
        <v>25/08/25-07/01/26</v>
      </c>
      <c r="E20" s="55"/>
      <c r="F20" s="55"/>
      <c r="G20" s="56" t="s">
        <v>27</v>
      </c>
      <c r="H20" s="56"/>
      <c r="I20" s="10">
        <v>0.66</v>
      </c>
      <c r="J20" s="18"/>
    </row>
    <row r="21" spans="1:10" s="6" customFormat="1" ht="38" customHeight="1" x14ac:dyDescent="0.25">
      <c r="A21" s="18"/>
      <c r="B21" s="54" t="str">
        <f>Programa!B21</f>
        <v>Participación y seguimiento de la revisión de anteproyectos para titulación</v>
      </c>
      <c r="C21" s="54"/>
      <c r="D21" s="55" t="str">
        <f>Programa!H21</f>
        <v>25/08/25-07/01/26</v>
      </c>
      <c r="E21" s="55"/>
      <c r="F21" s="55"/>
      <c r="G21" s="56" t="s">
        <v>27</v>
      </c>
      <c r="H21" s="56"/>
      <c r="I21" s="10">
        <v>0.66</v>
      </c>
      <c r="J21" s="18"/>
    </row>
    <row r="22" spans="1:10" s="6" customFormat="1" ht="52.5" customHeight="1" x14ac:dyDescent="0.25">
      <c r="A22" s="18"/>
      <c r="B22" s="54" t="str">
        <f>Programa!B22</f>
        <v>Participación y seguimiento de la revisión de anteproyectos para residencia</v>
      </c>
      <c r="C22" s="54"/>
      <c r="D22" s="55" t="str">
        <f>Programa!H22</f>
        <v>25/08/25-07/01/26</v>
      </c>
      <c r="E22" s="55"/>
      <c r="F22" s="55"/>
      <c r="G22" s="56" t="s">
        <v>27</v>
      </c>
      <c r="H22" s="56"/>
      <c r="I22" s="10">
        <v>0.66</v>
      </c>
      <c r="J22" s="18"/>
    </row>
    <row r="23" spans="1:10" s="6" customFormat="1" x14ac:dyDescent="0.25">
      <c r="A23" s="18"/>
      <c r="B23" s="56"/>
      <c r="C23" s="56"/>
      <c r="D23" s="55"/>
      <c r="E23" s="55"/>
      <c r="F23" s="55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5"/>
      <c r="E24" s="55"/>
      <c r="F24" s="55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5"/>
      <c r="E25" s="55"/>
      <c r="F25" s="55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5"/>
      <c r="E26" s="55"/>
      <c r="F26" s="55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5"/>
      <c r="E27" s="55"/>
      <c r="F27" s="55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5"/>
      <c r="E28" s="55"/>
      <c r="F28" s="55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5"/>
      <c r="E29" s="55"/>
      <c r="F29" s="55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" customHeight="1" x14ac:dyDescent="0.25">
      <c r="A32" s="18"/>
      <c r="B32" s="60" t="s">
        <v>39</v>
      </c>
      <c r="C32" s="60"/>
      <c r="D32" s="60"/>
      <c r="E32" s="60"/>
      <c r="F32" s="60"/>
      <c r="G32" s="60"/>
      <c r="H32" s="60"/>
      <c r="I32" s="6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39" customHeight="1" x14ac:dyDescent="0.25">
      <c r="A35" s="17"/>
      <c r="B35" s="9" t="str">
        <f>C7</f>
        <v>ANA FRANCISCA LULE RANGEL</v>
      </c>
      <c r="D35" s="58" t="str">
        <f>Programa!$D$36</f>
        <v>Jefe de División de Ingeniería en Sistemas Computacionales</v>
      </c>
      <c r="E35" s="58"/>
      <c r="F35" s="5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20" zoomScaleNormal="120" zoomScaleSheetLayoutView="100" workbookViewId="0">
      <selection activeCell="B32" sqref="B32:I3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53" t="str">
        <f>Programa!E5</f>
        <v>EN SISTEMAS COMPUTACIONALES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ANA FRANCISCA LULE RANGEL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3</v>
      </c>
      <c r="D8" s="47"/>
      <c r="E8" s="8"/>
      <c r="G8" s="4" t="s">
        <v>3</v>
      </c>
      <c r="H8" s="52" t="str">
        <f>Programa!G8</f>
        <v>Ago-Dic 25</v>
      </c>
      <c r="I8" s="5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 (Presidente de Academia)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54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54" t="str">
        <f>Programa!B16</f>
        <v>6 Reuniones de Academia de ISC presididas
6 actas de academia producto de las reuniones revisadas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7" t="s">
        <v>16</v>
      </c>
      <c r="E19" s="57"/>
      <c r="F19" s="57"/>
      <c r="G19" s="27" t="s">
        <v>17</v>
      </c>
      <c r="H19" s="27"/>
      <c r="I19" s="20" t="s">
        <v>18</v>
      </c>
      <c r="J19" s="18"/>
    </row>
    <row r="20" spans="1:10" s="6" customFormat="1" ht="44.5" customHeight="1" x14ac:dyDescent="0.25">
      <c r="A20" s="18"/>
      <c r="B20" s="54" t="str">
        <f>Programa!B20</f>
        <v>Revisión del libro de actas de reuniones ordinarias y extraordinarias</v>
      </c>
      <c r="C20" s="54"/>
      <c r="D20" s="55" t="str">
        <f>Programa!H20</f>
        <v>25/08/25-07/01/26</v>
      </c>
      <c r="E20" s="55"/>
      <c r="F20" s="55"/>
      <c r="G20" s="56" t="s">
        <v>27</v>
      </c>
      <c r="H20" s="56"/>
      <c r="I20" s="10">
        <v>1</v>
      </c>
      <c r="J20" s="18"/>
    </row>
    <row r="21" spans="1:10" s="6" customFormat="1" ht="40" customHeight="1" x14ac:dyDescent="0.25">
      <c r="A21" s="18"/>
      <c r="B21" s="54" t="str">
        <f>Programa!B21</f>
        <v>Participación y seguimiento de la revisión de anteproyectos para titulación</v>
      </c>
      <c r="C21" s="54"/>
      <c r="D21" s="55" t="str">
        <f>Programa!H21</f>
        <v>25/08/25-07/01/26</v>
      </c>
      <c r="E21" s="55"/>
      <c r="F21" s="55"/>
      <c r="G21" s="56" t="s">
        <v>27</v>
      </c>
      <c r="H21" s="56"/>
      <c r="I21" s="10">
        <v>1</v>
      </c>
      <c r="J21" s="18"/>
    </row>
    <row r="22" spans="1:10" s="6" customFormat="1" ht="52.5" customHeight="1" x14ac:dyDescent="0.25">
      <c r="A22" s="18"/>
      <c r="B22" s="54" t="str">
        <f>Programa!B22</f>
        <v>Participación y seguimiento de la revisión de anteproyectos para residencia</v>
      </c>
      <c r="C22" s="54"/>
      <c r="D22" s="55" t="str">
        <f>Programa!H22</f>
        <v>25/08/25-07/01/26</v>
      </c>
      <c r="E22" s="55"/>
      <c r="F22" s="55"/>
      <c r="G22" s="56" t="s">
        <v>27</v>
      </c>
      <c r="H22" s="56"/>
      <c r="I22" s="10">
        <v>1</v>
      </c>
      <c r="J22" s="18"/>
    </row>
    <row r="23" spans="1:10" s="6" customFormat="1" x14ac:dyDescent="0.25">
      <c r="A23" s="18"/>
      <c r="B23" s="56"/>
      <c r="C23" s="56"/>
      <c r="D23" s="55"/>
      <c r="E23" s="55"/>
      <c r="F23" s="55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5"/>
      <c r="E24" s="55"/>
      <c r="F24" s="55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5"/>
      <c r="E25" s="55"/>
      <c r="F25" s="55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5"/>
      <c r="E26" s="55"/>
      <c r="F26" s="55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5"/>
      <c r="E27" s="55"/>
      <c r="F27" s="55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5"/>
      <c r="E28" s="55"/>
      <c r="F28" s="55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5"/>
      <c r="E29" s="55"/>
      <c r="F29" s="55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60" t="s">
        <v>40</v>
      </c>
      <c r="C32" s="60"/>
      <c r="D32" s="60"/>
      <c r="E32" s="60"/>
      <c r="F32" s="60"/>
      <c r="G32" s="60"/>
      <c r="H32" s="60"/>
      <c r="I32" s="6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37" customHeight="1" x14ac:dyDescent="0.25">
      <c r="A35" s="17"/>
      <c r="B35" s="9" t="str">
        <f>C7</f>
        <v>ANA FRANCISCA LULE RANGEL</v>
      </c>
      <c r="D35" s="58" t="str">
        <f>Programa!$D$36</f>
        <v>Jefe de División de Ingeniería en Sistemas Computacionales</v>
      </c>
      <c r="E35" s="58"/>
      <c r="F35" s="5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2026-01-08T18:12:09Z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