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 1\"/>
    </mc:Choice>
  </mc:AlternateContent>
  <xr:revisionPtr revIDLastSave="0" documentId="13_ncr:1_{C95387C4-2A46-4BB9-8478-2266D42A93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6" r:id="rId1"/>
    <sheet name="2" sheetId="27" state="hidden" r:id="rId2"/>
    <sheet name="3" sheetId="30" state="hidden" r:id="rId3"/>
    <sheet name="Final" sheetId="31" state="hidden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1" l="1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<sst xmlns="http://schemas.openxmlformats.org/spreadsheetml/2006/main" count="134" uniqueCount="42">
  <si>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</si>
  <si>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</si>
  <si>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</si>
  <si>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</si>
  <si>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</si>
  <si>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</si>
  <si>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</si>
  <si>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</si>
  <si>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</si>
  <si>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</si>
  <si>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</si>
  <si>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</si>
  <si>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</si>
  <si>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</si>
  <si>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</si>
  <si>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</si>
  <si>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</si>
  <si>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</si>
  <si>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</si>
  <si>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</si>
  <si>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</si>
  <si>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</si>
  <si>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</si>
  <si>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</si>
  <si>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</si>
  <si>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</si>
  <si>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</si>
  <si>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</si>
  <si>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</si>
  <si>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</si>
  <si>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</si>
  <si>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</si>
  <si>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MECATRONICA</t>
  </si>
  <si>
    <t>DR. GUILLERMO REYES MORALES</t>
  </si>
  <si>
    <t>CIRCUITOS HIDRAULICOS Y NEUMATICOS</t>
  </si>
  <si>
    <t>SISTEMAS EMBEBIDOS BASADOS EN PROCESAMIENTO DIGITAL DE SEÑALES</t>
  </si>
  <si>
    <t>MANUFACTURA FLEXIBLE ASISTIDA POR SOFTWARE</t>
  </si>
  <si>
    <t>711A</t>
  </si>
  <si>
    <t>711B</t>
  </si>
  <si>
    <t>911A</t>
  </si>
  <si>
    <t>IMCT</t>
  </si>
  <si>
    <t>AGO-DIC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</si>
</sst>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M7" sqref="M7:O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41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34</v>
      </c>
      <c r="C13" s="8" t="s">
        <v>20</v>
      </c>
      <c r="D13" s="8" t="s">
        <v>37</v>
      </c>
      <c r="E13" s="8" t="s">
        <v>40</v>
      </c>
      <c r="F13" s="8">
        <v>14</v>
      </c>
      <c r="G13" s="8">
        <v>14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86</v>
      </c>
      <c r="O13" s="12">
        <v>0.21</v>
      </c>
      <c r="P13" s="17"/>
    </row>
    <row r="14" spans="1:16" s="10" customFormat="1" x14ac:dyDescent="0.25">
      <c r="A14" s="17"/>
      <c r="B14" s="7" t="s">
        <v>34</v>
      </c>
      <c r="C14" s="8" t="s">
        <v>20</v>
      </c>
      <c r="D14" s="8" t="s">
        <v>38</v>
      </c>
      <c r="E14" s="8" t="s">
        <v>40</v>
      </c>
      <c r="F14" s="8">
        <v>15</v>
      </c>
      <c r="G14" s="8">
        <v>15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86</v>
      </c>
      <c r="O14" s="12">
        <v>0.6</v>
      </c>
      <c r="P14" s="17"/>
    </row>
    <row r="15" spans="1:16" s="10" customFormat="1" ht="26.4" x14ac:dyDescent="0.25">
      <c r="A15" s="17"/>
      <c r="B15" s="7" t="s">
        <v>35</v>
      </c>
      <c r="C15" s="8" t="s">
        <v>20</v>
      </c>
      <c r="D15" s="8" t="s">
        <v>37</v>
      </c>
      <c r="E15" s="8" t="s">
        <v>40</v>
      </c>
      <c r="F15" s="8">
        <v>13</v>
      </c>
      <c r="G15" s="8">
        <v>13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84</v>
      </c>
      <c r="O15" s="12">
        <v>0.46</v>
      </c>
      <c r="P15" s="17"/>
    </row>
    <row r="16" spans="1:16" s="10" customFormat="1" ht="26.4" x14ac:dyDescent="0.25">
      <c r="A16" s="17"/>
      <c r="B16" s="7" t="s">
        <v>36</v>
      </c>
      <c r="C16" s="8" t="s">
        <v>20</v>
      </c>
      <c r="D16" s="8" t="s">
        <v>39</v>
      </c>
      <c r="E16" s="8" t="s">
        <v>40</v>
      </c>
      <c r="F16" s="8">
        <v>2</v>
      </c>
      <c r="G16" s="8">
        <v>2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85</v>
      </c>
      <c r="O16" s="12">
        <v>1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44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85.25</v>
      </c>
      <c r="O27" s="22">
        <f>AVERAGE(O13:O26)</f>
        <v>0.5675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MECATRONICA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DR. GUILLERMO REYES MORALES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tr">
        <f>'1'!B13</f>
        <v>CIRCUITOS HIDRAULICOS Y NEUMATICOS</v>
      </c>
      <c r="C13" s="8" t="str">
        <f>'1'!C13</f>
        <v>I</v>
      </c>
      <c r="D13" s="8" t="str">
        <f>'1'!D13</f>
        <v>711A</v>
      </c>
      <c r="E13" s="8" t="str">
        <f>'1'!E13</f>
        <v>IMCT</v>
      </c>
      <c r="F13" s="8">
        <f>'1'!F13</f>
        <v>14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14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CIRCUITOS HIDRAULICOS Y NEUMATICOS</v>
      </c>
      <c r="C14" s="8" t="str">
        <f>'1'!C14</f>
        <v>I</v>
      </c>
      <c r="D14" s="8" t="str">
        <f>'1'!D14</f>
        <v>711B</v>
      </c>
      <c r="E14" s="8" t="str">
        <f>'1'!E14</f>
        <v>IMCT</v>
      </c>
      <c r="F14" s="8">
        <f>'1'!F14</f>
        <v>15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15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SISTEMAS EMBEBIDOS BASADOS EN PROCESAMIENTO DIGITAL DE SEÑALES</v>
      </c>
      <c r="C15" s="8" t="str">
        <f>'1'!C15</f>
        <v>I</v>
      </c>
      <c r="D15" s="8" t="str">
        <f>'1'!D15</f>
        <v>711A</v>
      </c>
      <c r="E15" s="8" t="str">
        <f>'1'!E15</f>
        <v>IMCT</v>
      </c>
      <c r="F15" s="8">
        <f>'1'!F15</f>
        <v>13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MANUFACTURA FLEXIBLE ASISTIDA POR SOFTWARE</v>
      </c>
      <c r="C16" s="8" t="str">
        <f>'1'!C16</f>
        <v>I</v>
      </c>
      <c r="D16" s="8" t="str">
        <f>'1'!D16</f>
        <v>911A</v>
      </c>
      <c r="E16" s="8" t="str">
        <f>'1'!E16</f>
        <v>IMCT</v>
      </c>
      <c r="F16" s="8">
        <f>'1'!F16</f>
        <v>2</v>
      </c>
      <c r="G16" s="8"/>
      <c r="H16" s="8">
        <v>0</v>
      </c>
      <c r="I16" s="9">
        <f t="shared" si="3"/>
        <v>0</v>
      </c>
      <c r="J16" s="8">
        <f t="shared" si="4"/>
        <v>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44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44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2025-07-02T21:33:58Z</cp:lastPrinted>
  <dcterms:created xsi:type="dcterms:W3CDTF">2021-11-22T14:45:25Z</dcterms:created>
  <dcterms:modified xsi:type="dcterms:W3CDTF">2026-01-07T21:00:11Z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