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final\"/>
    </mc:Choice>
  </mc:AlternateContent>
  <xr:revisionPtr revIDLastSave="0" documentId="13_ncr:1_{4285A765-69FA-460A-BA4C-6678570018D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K26" i="31"/>
  <c r="K25" i="31"/>
  <c r="M24" i="31"/>
  <c r="M23" i="31"/>
  <c r="K22" i="31"/>
  <c r="K21" i="31"/>
  <c r="M20" i="31"/>
  <c r="M19" i="31"/>
  <c r="I18" i="31"/>
  <c r="M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O27" i="30"/>
  <c r="N27" i="30"/>
  <c r="L27" i="30"/>
  <c r="H27" i="30"/>
  <c r="G27" i="30"/>
  <c r="K26" i="30"/>
  <c r="K25" i="30"/>
  <c r="M24" i="30"/>
  <c r="M23" i="30"/>
  <c r="I22" i="30"/>
  <c r="K21" i="30"/>
  <c r="M20" i="30"/>
  <c r="M19" i="30"/>
  <c r="I18" i="30"/>
  <c r="K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K17" i="27"/>
  <c r="M18" i="27"/>
  <c r="I19" i="27"/>
  <c r="K20" i="27"/>
  <c r="K21" i="27"/>
  <c r="K22" i="27"/>
  <c r="M23" i="27"/>
  <c r="K24" i="27"/>
  <c r="K25" i="27"/>
  <c r="I2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K24" i="31"/>
  <c r="K19" i="27"/>
  <c r="I14" i="27"/>
  <c r="M22" i="27"/>
  <c r="K26" i="27"/>
  <c r="J15" i="30"/>
  <c r="K15" i="30" s="1"/>
  <c r="I24" i="27"/>
  <c r="K19" i="30"/>
  <c r="M15" i="27"/>
  <c r="M20" i="27"/>
  <c r="M24" i="27"/>
  <c r="I15" i="31"/>
  <c r="J16" i="27"/>
  <c r="K16" i="27" s="1"/>
  <c r="M19" i="27"/>
  <c r="I23" i="27"/>
  <c r="K23" i="30"/>
  <c r="I20" i="31"/>
  <c r="I23" i="31"/>
  <c r="M27" i="26"/>
  <c r="I15" i="27"/>
  <c r="K23" i="27"/>
  <c r="K23" i="31"/>
  <c r="J15" i="31"/>
  <c r="K15" i="31" s="1"/>
  <c r="J27" i="26"/>
  <c r="K27" i="26" s="1"/>
  <c r="J14" i="27"/>
  <c r="K14" i="27" s="1"/>
  <c r="I18" i="27"/>
  <c r="M26" i="27"/>
  <c r="J14" i="30"/>
  <c r="K14" i="30" s="1"/>
  <c r="K18" i="30"/>
  <c r="K22" i="30"/>
  <c r="J14" i="31"/>
  <c r="K14" i="31" s="1"/>
  <c r="I19" i="31"/>
  <c r="K18" i="27"/>
  <c r="I22" i="27"/>
  <c r="M25" i="27"/>
  <c r="I16" i="30"/>
  <c r="I20" i="30"/>
  <c r="I24" i="30"/>
  <c r="K18" i="31"/>
  <c r="K19" i="3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K20" i="31"/>
  <c r="I21" i="31"/>
  <c r="M22" i="31"/>
  <c r="I25" i="31"/>
  <c r="M26" i="31"/>
  <c r="J13" i="31"/>
  <c r="K13" i="31" s="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K20" i="30"/>
  <c r="I21" i="30"/>
  <c r="M22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<sst xmlns="http://schemas.openxmlformats.org/spreadsheetml/2006/main" count="146" uniqueCount="44">
  <si>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</si>
  <si>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</si>
  <si>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</si>
  <si>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</si>
  <si>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</si>
  <si>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</si>
  <si>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</si>
  <si>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</si>
  <si>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</si>
  <si>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</si>
  <si>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</si>
  <si>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</si>
  <si>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</si>
  <si>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</si>
  <si>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</si>
  <si>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</si>
  <si>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</si>
  <si>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</si>
  <si>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</si>
  <si>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</si>
  <si>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</si>
  <si>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</si>
  <si>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</si>
  <si>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</si>
  <si>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</si>
  <si>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</si>
  <si>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</si>
  <si>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</si>
  <si>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</si>
  <si>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</si>
  <si>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</si>
  <si>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</si>
  <si>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</si>
  <si>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AGO-DIC 2024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</si>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</sst>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L16" sqref="L1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4" width="5.54296875" style="1" bestFit="1" customWidth="1"/>
    <col min="5" max="5" width="21.90625" style="1" customWidth="1"/>
    <col min="6" max="6" width="9.453125" style="1" customWidth="1"/>
    <col min="7" max="13" width="7.54296875" style="1" customWidth="1"/>
    <col min="14" max="15" width="11.453125" style="1"/>
    <col min="16" max="16" width="1.6328125" style="1" customWidth="1"/>
    <col min="17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41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39</v>
      </c>
      <c r="E14" s="8" t="s">
        <v>41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5" x14ac:dyDescent="0.25">
      <c r="A15" s="17"/>
      <c r="B15" s="7" t="s">
        <v>36</v>
      </c>
      <c r="C15" s="8" t="s">
        <v>20</v>
      </c>
      <c r="D15" s="8" t="s">
        <v>38</v>
      </c>
      <c r="E15" s="8" t="s">
        <v>41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5" x14ac:dyDescent="0.25">
      <c r="A16" s="17"/>
      <c r="B16" s="7" t="s">
        <v>37</v>
      </c>
      <c r="C16" s="8" t="s">
        <v>20</v>
      </c>
      <c r="D16" s="8" t="s">
        <v>40</v>
      </c>
      <c r="E16" s="8" t="s">
        <v>41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4" sqref="C14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4" width="5.54296875" style="1" bestFit="1" customWidth="1"/>
    <col min="5" max="5" width="21.90625" style="1" customWidth="1"/>
    <col min="6" max="6" width="9.453125" style="1" customWidth="1"/>
    <col min="7" max="13" width="7.54296875" style="1" customWidth="1"/>
    <col min="14" max="15" width="11.453125" style="1"/>
    <col min="16" max="16" width="1.6328125" style="1" customWidth="1"/>
    <col min="17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5" x14ac:dyDescent="0.25">
      <c r="A15" s="17"/>
      <c r="B15" s="13" t="str">
        <f>'1'!B15</f>
        <v>SISTEMAS EMBEBIDOS BASADOS EN PROCESAMIENTO DIGITAL DE SEÑALES</v>
      </c>
      <c r="C15" s="8" t="s">
        <v>42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5" x14ac:dyDescent="0.25">
      <c r="A16" s="17"/>
      <c r="B16" s="13" t="str">
        <f>'1'!B16</f>
        <v>MANUFACTURA FLEXIBLE ASISTIDA POR SOFTWARE</v>
      </c>
      <c r="C16" s="8" t="s">
        <v>42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7" sqref="C7:D7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4" width="5.54296875" style="1" bestFit="1" customWidth="1"/>
    <col min="5" max="5" width="21.90625" style="1" customWidth="1"/>
    <col min="6" max="6" width="9.453125" style="1" customWidth="1"/>
    <col min="7" max="13" width="7.54296875" style="1" customWidth="1"/>
    <col min="14" max="15" width="11.453125" style="1"/>
    <col min="16" max="16" width="1.6328125" style="1" customWidth="1"/>
    <col min="17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43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89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43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0.46</v>
      </c>
      <c r="P14" s="17"/>
    </row>
    <row r="15" spans="1:16" s="10" customFormat="1" ht="25" x14ac:dyDescent="0.25">
      <c r="A15" s="17"/>
      <c r="B15" s="13" t="str">
        <f>'1'!B15</f>
        <v>SISTEMAS EMBEBIDOS BASADOS EN PROCESAMIENTO DIGITAL DE SEÑALES</v>
      </c>
      <c r="C15" s="8" t="s">
        <v>43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0.69</v>
      </c>
      <c r="P15" s="17"/>
    </row>
    <row r="16" spans="1:16" s="10" customFormat="1" ht="25" x14ac:dyDescent="0.25">
      <c r="A16" s="17"/>
      <c r="B16" s="13" t="str">
        <f>'1'!B16</f>
        <v>MANUFACTURA FLEXIBLE ASISTIDA POR SOFTWARE</v>
      </c>
      <c r="C16" s="8" t="s">
        <v>43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84.75</v>
      </c>
      <c r="O27" s="22">
        <f>AVERAGE(O13:O26)</f>
        <v>0.69750000000000001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4" zoomScaleNormal="100" zoomScaleSheetLayoutView="100" zoomScalePageLayoutView="70" workbookViewId="0">
      <selection activeCell="E16" sqref="E1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4" width="5.54296875" style="1" bestFit="1" customWidth="1"/>
    <col min="5" max="5" width="21.90625" style="1" customWidth="1"/>
    <col min="6" max="6" width="9.453125" style="1" customWidth="1"/>
    <col min="7" max="8" width="7.54296875" style="1" customWidth="1"/>
    <col min="9" max="9" width="10.1796875" style="1" customWidth="1"/>
    <col min="10" max="13" width="7.54296875" style="1" customWidth="1"/>
    <col min="14" max="15" width="11.453125" style="1"/>
    <col min="16" max="16" width="1.6328125" style="1" customWidth="1"/>
    <col min="17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17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90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17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10</v>
      </c>
      <c r="H14" s="8">
        <v>5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0.66</v>
      </c>
      <c r="P14" s="17"/>
    </row>
    <row r="15" spans="1:16" s="10" customFormat="1" ht="25" x14ac:dyDescent="0.25">
      <c r="A15" s="17"/>
      <c r="B15" s="13" t="str">
        <f>'1'!B15</f>
        <v>SISTEMAS EMBEBIDOS BASADOS EN PROCESAMIENTO DIGITAL DE SEÑALES</v>
      </c>
      <c r="C15" s="8" t="s">
        <v>17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88</v>
      </c>
      <c r="O15" s="12">
        <v>0.69</v>
      </c>
      <c r="P15" s="17"/>
    </row>
    <row r="16" spans="1:16" s="10" customFormat="1" ht="25" x14ac:dyDescent="0.25">
      <c r="A16" s="17"/>
      <c r="B16" s="13" t="str">
        <f>'1'!B16</f>
        <v>MANUFACTURA FLEXIBLE ASISTIDA POR SOFTWARE</v>
      </c>
      <c r="C16" s="8" t="s">
        <v>17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39</v>
      </c>
      <c r="H27" s="20">
        <f>SUM(H13:H26)</f>
        <v>5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88</v>
      </c>
      <c r="O27" s="22">
        <f>AVERAGE(O13:O26)</f>
        <v>0.74750000000000005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2025-12-30T00:06:08Z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