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3\"/>
    </mc:Choice>
  </mc:AlternateContent>
  <xr:revisionPtr revIDLastSave="0" documentId="13_ncr:1_{B115B135-0B13-4995-8D1C-03E31DDC045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<sst xmlns="http://schemas.openxmlformats.org/spreadsheetml/2006/main" count="110" uniqueCount="53">
  <si>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</si>
  <si>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</si>
  <si>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</si>
  <si>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</si>
  <si>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</si>
  <si>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</si>
  <si>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</si>
  <si>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</si>
  <si>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</si>
  <si>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</si>
  <si>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</si>
  <si>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</si>
  <si>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</si>
  <si>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</si>
  <si>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</si>
  <si>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</si>
  <si>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</si>
  <si>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</si>
  <si>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</si>
  <si>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</si>
  <si>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</si>
  <si>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</si>
  <si>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</si>
  <si>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Dirigir y asesorar las actividades académicas generadas por proyectos de residencias profesionales.</t>
  </si>
  <si>
    <t>INGENIRIA INDUSTRIAL</t>
  </si>
  <si>
    <t>Ago-Dic 25</t>
  </si>
  <si>
    <t>TUTORIA Y DIRECCIÓN INDIVIDUALIZADA (RESIDENTES)</t>
  </si>
  <si>
    <t>Asesorar  4 Proyectos de Residencia Profesional para entrega de proyectos terminados</t>
  </si>
  <si>
    <t>Asignar horarios de asesorias para cada residentes, establecer forma de trabajo</t>
  </si>
  <si>
    <t xml:space="preserve">Revisar los avances de cada proyecto </t>
  </si>
  <si>
    <t>Dar asesorias sobre las dudas de cada proyecto, desarrollo del proyecto, marco teorico , presentación general, según necesidad del alumno</t>
  </si>
  <si>
    <t>Calificar el Formato de evaluación y seguimiento de Residencia Profesional</t>
  </si>
  <si>
    <t>Asesorias de formato y presentacion final del documento a entregar</t>
  </si>
  <si>
    <t xml:space="preserve">Calificar el Formato de evaluación final de Residencia Profesional de cada proyecto </t>
  </si>
  <si>
    <t xml:space="preserve"> 25 DE AGOSTO 2025</t>
  </si>
  <si>
    <t>12 DE DICIEMBRE 2025</t>
  </si>
  <si>
    <t>25 DE AGOSTO AL 12 DICIEMBRE  2025</t>
  </si>
  <si>
    <t>PANTALLA DE WHAP SAP</t>
  </si>
  <si>
    <t>PANTALLA DE CORREO DE ENVIO DE PROYECTO</t>
  </si>
  <si>
    <t>EVIDENCIA FOTOGRAFICA</t>
  </si>
  <si>
    <t>REPORTE DE UN ALUMNO</t>
  </si>
  <si>
    <t>PATALLA DE WHAP SAP  EVIDEN-CIANDO ENVIO DE ESTRUCTURA DEL PROYECTO</t>
  </si>
  <si>
    <t>AUN NO SE GENERA EVIDENCIA</t>
  </si>
  <si>
    <t>MII. ELVIRA GOMEZ BARRIENTOS</t>
  </si>
  <si>
    <t>ING. FLOR ILIANA CHONTAL PELAYO</t>
  </si>
  <si>
    <t>MIA. OCTAVIO OBIL MARTINEZ</t>
  </si>
  <si>
    <t>Jefe de División de Ingeniería Industrial</t>
  </si>
  <si>
    <t>PATALLA DE WHAP SAP  EVIDENCIANDO REVISION DE ESTRUCTURA DEL PROYECTO</t>
  </si>
  <si>
    <t>ACTIVIDAD CONCLUIDA</t>
  </si>
  <si>
    <t>PANTALLA DE MAIL DE CORRECIONES A ALUMNOS</t>
  </si>
  <si>
    <t>PANTALLA DE WHAP SAPP DE ASESORIAS A UN ALUMNO</t>
  </si>
  <si>
    <t xml:space="preserve">CALIFICACACION FINAL DE UN ALUMNO </t>
  </si>
  <si>
    <t xml:space="preserve">PANTALLA DE MAIL DE ENVIO DE PROYECTO PARA REVISION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</si>
</sst>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15" fontId="11" fillId="0" borderId="2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525164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3" zoomScale="160" zoomScaleNormal="160" zoomScaleSheetLayoutView="160" workbookViewId="0">
      <selection activeCell="C42" sqref="C4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6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2">
      <c r="A5" s="17"/>
      <c r="B5" s="54" t="s">
        <v>1</v>
      </c>
      <c r="C5" s="54"/>
      <c r="D5" s="54"/>
      <c r="E5" s="32" t="s">
        <v>24</v>
      </c>
      <c r="F5" s="32"/>
      <c r="G5" s="3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2" t="s">
        <v>43</v>
      </c>
      <c r="D7" s="52"/>
      <c r="E7" s="52"/>
      <c r="F7" s="52"/>
      <c r="G7" s="52"/>
      <c r="H7" s="52"/>
      <c r="I7" s="17"/>
    </row>
    <row r="8" spans="1:16" ht="15" x14ac:dyDescent="0.25">
      <c r="A8" s="17"/>
      <c r="B8"/>
      <c r="C8"/>
      <c r="D8"/>
      <c r="F8" s="4" t="s">
        <v>3</v>
      </c>
      <c r="G8" s="34" t="s">
        <v>25</v>
      </c>
      <c r="H8" s="3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52" t="s">
        <v>26</v>
      </c>
      <c r="D10" s="52"/>
      <c r="E10" s="52"/>
      <c r="F10" s="52"/>
      <c r="G10" s="52"/>
      <c r="H10" s="5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3" t="s">
        <v>23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3" t="s">
        <v>27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1" t="s">
        <v>7</v>
      </c>
      <c r="C18" s="31"/>
      <c r="D18" s="31"/>
      <c r="E18" s="31"/>
      <c r="F18" s="31"/>
      <c r="G18" s="31"/>
      <c r="H18" s="31"/>
      <c r="I18" s="18"/>
    </row>
    <row r="19" spans="1:9" s="6" customFormat="1" x14ac:dyDescent="0.2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x14ac:dyDescent="0.2">
      <c r="A20" s="18"/>
      <c r="B20" s="22" t="s">
        <v>28</v>
      </c>
      <c r="C20" s="23"/>
      <c r="D20" s="23"/>
      <c r="E20" s="23"/>
      <c r="F20" s="23"/>
      <c r="G20" s="24"/>
      <c r="H20" s="26" t="s">
        <v>34</v>
      </c>
      <c r="I20" s="18"/>
    </row>
    <row r="21" spans="1:9" s="6" customFormat="1" ht="22.5" x14ac:dyDescent="0.2">
      <c r="A21" s="18"/>
      <c r="B21" s="41" t="s">
        <v>29</v>
      </c>
      <c r="C21" s="42"/>
      <c r="D21" s="42"/>
      <c r="E21" s="42"/>
      <c r="F21" s="42"/>
      <c r="G21" s="43"/>
      <c r="H21" s="25" t="s">
        <v>36</v>
      </c>
      <c r="I21" s="18"/>
    </row>
    <row r="22" spans="1:9" s="6" customFormat="1" ht="22.5" x14ac:dyDescent="0.2">
      <c r="A22" s="18"/>
      <c r="B22" s="44" t="s">
        <v>30</v>
      </c>
      <c r="C22" s="45"/>
      <c r="D22" s="45"/>
      <c r="E22" s="45"/>
      <c r="F22" s="45"/>
      <c r="G22" s="46"/>
      <c r="H22" s="25" t="s">
        <v>36</v>
      </c>
      <c r="I22" s="18"/>
    </row>
    <row r="23" spans="1:9" s="6" customFormat="1" ht="22.5" x14ac:dyDescent="0.2">
      <c r="A23" s="18"/>
      <c r="B23" s="22" t="s">
        <v>31</v>
      </c>
      <c r="C23" s="23"/>
      <c r="D23" s="23"/>
      <c r="E23" s="23"/>
      <c r="F23" s="23"/>
      <c r="G23" s="24"/>
      <c r="H23" s="25" t="s">
        <v>36</v>
      </c>
      <c r="I23" s="18"/>
    </row>
    <row r="24" spans="1:9" s="6" customFormat="1" ht="22.5" x14ac:dyDescent="0.2">
      <c r="A24" s="18"/>
      <c r="B24" s="22" t="s">
        <v>32</v>
      </c>
      <c r="C24" s="23"/>
      <c r="D24" s="23"/>
      <c r="E24" s="23"/>
      <c r="F24" s="23"/>
      <c r="G24" s="24"/>
      <c r="H24" s="25" t="s">
        <v>36</v>
      </c>
      <c r="I24" s="18"/>
    </row>
    <row r="25" spans="1:9" s="6" customFormat="1" ht="18.75" customHeight="1" x14ac:dyDescent="0.2">
      <c r="A25" s="18"/>
      <c r="B25" s="22" t="s">
        <v>33</v>
      </c>
      <c r="C25" s="23"/>
      <c r="D25" s="23"/>
      <c r="E25" s="23"/>
      <c r="F25" s="23"/>
      <c r="G25" s="24"/>
      <c r="H25" s="25" t="s">
        <v>35</v>
      </c>
      <c r="I25" s="18"/>
    </row>
    <row r="26" spans="1:9" s="6" customFormat="1" x14ac:dyDescent="0.2">
      <c r="A26" s="18"/>
      <c r="B26" s="49"/>
      <c r="C26" s="50"/>
      <c r="D26" s="50"/>
      <c r="E26" s="50"/>
      <c r="F26" s="50"/>
      <c r="G26" s="51"/>
      <c r="H26" s="11"/>
      <c r="I26" s="18"/>
    </row>
    <row r="27" spans="1:9" s="6" customFormat="1" x14ac:dyDescent="0.2">
      <c r="A27" s="18"/>
      <c r="B27" s="49"/>
      <c r="C27" s="50"/>
      <c r="D27" s="50"/>
      <c r="E27" s="50"/>
      <c r="F27" s="50"/>
      <c r="G27" s="51"/>
      <c r="H27" s="11"/>
      <c r="I27" s="18"/>
    </row>
    <row r="28" spans="1:9" s="6" customFormat="1" x14ac:dyDescent="0.2">
      <c r="A28" s="18"/>
      <c r="B28" s="49"/>
      <c r="C28" s="50"/>
      <c r="D28" s="50"/>
      <c r="E28" s="50"/>
      <c r="F28" s="50"/>
      <c r="G28" s="51"/>
      <c r="H28" s="11"/>
      <c r="I28" s="18"/>
    </row>
    <row r="29" spans="1:9" s="6" customFormat="1" x14ac:dyDescent="0.2">
      <c r="A29" s="18"/>
      <c r="B29" s="49"/>
      <c r="C29" s="50"/>
      <c r="D29" s="50"/>
      <c r="E29" s="50"/>
      <c r="F29" s="50"/>
      <c r="G29" s="5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0"/>
      <c r="C32" s="30"/>
      <c r="D32" s="30"/>
      <c r="E32" s="30"/>
      <c r="F32" s="30"/>
      <c r="G32" s="30"/>
      <c r="H32" s="3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ELVIRA GOMEZ BARRIENTOS</v>
      </c>
      <c r="D35" s="35" t="s">
        <v>44</v>
      </c>
      <c r="E35" s="35"/>
      <c r="F35"/>
      <c r="G35" s="35" t="s">
        <v>45</v>
      </c>
      <c r="H35" s="35"/>
      <c r="I35" s="17"/>
    </row>
    <row r="36" spans="1:9" ht="28.5" customHeight="1" x14ac:dyDescent="0.2">
      <c r="A36" s="17"/>
      <c r="B36" s="9" t="s">
        <v>11</v>
      </c>
      <c r="D36" s="36" t="s">
        <v>46</v>
      </c>
      <c r="E36" s="36"/>
      <c r="G36" s="37" t="s">
        <v>12</v>
      </c>
      <c r="H36" s="37"/>
      <c r="I36" s="17"/>
    </row>
    <row r="37" spans="1:9" x14ac:dyDescent="0.2">
      <c r="A37" s="17"/>
      <c r="I37" s="17"/>
    </row>
    <row r="38" spans="1:9" x14ac:dyDescent="0.2">
      <c r="A38" s="17"/>
      <c r="B38" s="28" t="s">
        <v>13</v>
      </c>
      <c r="C38" s="28"/>
      <c r="D38" s="28"/>
      <c r="E38" s="28"/>
      <c r="F38" s="28"/>
      <c r="G38" s="28"/>
      <c r="H38" s="2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6">
    <mergeCell ref="B2:H2"/>
    <mergeCell ref="B28:G28"/>
    <mergeCell ref="B29:G29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205" zoomScaleNormal="205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5.85546875" style="1" customWidth="1"/>
    <col min="4" max="5" width="6.5703125" style="1" customWidth="1"/>
    <col min="6" max="6" width="8.28515625" style="1" customWidth="1"/>
    <col min="7" max="7" width="12.42578125" style="1" customWidth="1"/>
    <col min="8" max="8" width="13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2">
      <c r="A3" s="17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INGENIRIA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2" t="str">
        <f>Programa!C7</f>
        <v>MII. ELVIRA GOMEZ BARRIENTOS</v>
      </c>
      <c r="D7" s="52"/>
      <c r="E7" s="52"/>
      <c r="F7" s="52"/>
      <c r="G7" s="52"/>
      <c r="H7" s="52"/>
      <c r="I7" s="52"/>
      <c r="J7" s="17"/>
    </row>
    <row r="8" spans="1:10" x14ac:dyDescent="0.2">
      <c r="A8" s="17"/>
      <c r="B8" s="4" t="s">
        <v>14</v>
      </c>
      <c r="C8" s="52">
        <v>1</v>
      </c>
      <c r="D8" s="52"/>
      <c r="E8" s="8"/>
      <c r="G8" s="4" t="s">
        <v>3</v>
      </c>
      <c r="H8" s="34" t="str">
        <f>Programa!G8</f>
        <v>Ago-Dic 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2" t="str">
        <f>Programa!C10</f>
        <v>TUTORIA Y DIRECCIÓN INDIVIDUALIZADA (RESIDENTES)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Dirigir y asesorar las actividades académicas generadas por proyectos de residencias profesionales.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Asesorar  4 Proyectos de Residencia Profesional para entrega de proyectos terminados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1" t="s">
        <v>15</v>
      </c>
      <c r="C19" s="31"/>
      <c r="D19" s="61" t="s">
        <v>16</v>
      </c>
      <c r="E19" s="61"/>
      <c r="F19" s="61"/>
      <c r="G19" s="31" t="s">
        <v>17</v>
      </c>
      <c r="H19" s="31"/>
      <c r="I19" s="20" t="s">
        <v>18</v>
      </c>
      <c r="J19" s="18"/>
    </row>
    <row r="20" spans="1:10" s="6" customFormat="1" ht="27" customHeight="1" x14ac:dyDescent="0.2">
      <c r="A20" s="18"/>
      <c r="B20" s="56" t="str">
        <f>Programa!B20</f>
        <v>Asignar horarios de asesorias para cada residentes, establecer forma de trabajo</v>
      </c>
      <c r="C20" s="56"/>
      <c r="D20" s="57" t="str">
        <f>Programa!H20</f>
        <v xml:space="preserve"> 25 DE AGOSTO 2025</v>
      </c>
      <c r="E20" s="58"/>
      <c r="F20" s="59"/>
      <c r="G20" s="60" t="s">
        <v>37</v>
      </c>
      <c r="H20" s="60"/>
      <c r="I20" s="10">
        <v>1</v>
      </c>
      <c r="J20" s="18"/>
    </row>
    <row r="21" spans="1:10" s="6" customFormat="1" ht="27" customHeight="1" x14ac:dyDescent="0.2">
      <c r="A21" s="18"/>
      <c r="B21" s="56" t="str">
        <f>Programa!B21</f>
        <v xml:space="preserve">Revisar los avances de cada proyecto </v>
      </c>
      <c r="C21" s="56"/>
      <c r="D21" s="57" t="str">
        <f>Programa!H21</f>
        <v>25 DE AGOSTO AL 12 DICIEMBRE  2025</v>
      </c>
      <c r="E21" s="58"/>
      <c r="F21" s="59"/>
      <c r="G21" s="62" t="s">
        <v>38</v>
      </c>
      <c r="H21" s="63"/>
      <c r="I21" s="10">
        <v>0.3</v>
      </c>
      <c r="J21" s="18"/>
    </row>
    <row r="22" spans="1:10" s="6" customFormat="1" ht="40.5" customHeight="1" x14ac:dyDescent="0.2">
      <c r="A22" s="18"/>
      <c r="B22" s="56" t="str">
        <f>Programa!B22</f>
        <v>Dar asesorias sobre las dudas de cada proyecto, desarrollo del proyecto, marco teorico , presentación general, según necesidad del alumno</v>
      </c>
      <c r="C22" s="56"/>
      <c r="D22" s="57" t="str">
        <f>Programa!H22</f>
        <v>25 DE AGOSTO AL 12 DICIEMBRE  2025</v>
      </c>
      <c r="E22" s="58"/>
      <c r="F22" s="59"/>
      <c r="G22" s="62" t="s">
        <v>39</v>
      </c>
      <c r="H22" s="63"/>
      <c r="I22" s="10">
        <v>0.3</v>
      </c>
      <c r="J22" s="18"/>
    </row>
    <row r="23" spans="1:10" s="6" customFormat="1" ht="27" customHeight="1" x14ac:dyDescent="0.2">
      <c r="A23" s="18"/>
      <c r="B23" s="56" t="str">
        <f>Programa!B23</f>
        <v>Calificar el Formato de evaluación y seguimiento de Residencia Profesional</v>
      </c>
      <c r="C23" s="56"/>
      <c r="D23" s="57" t="str">
        <f>Programa!H23</f>
        <v>25 DE AGOSTO AL 12 DICIEMBRE  2025</v>
      </c>
      <c r="E23" s="58"/>
      <c r="F23" s="59"/>
      <c r="G23" s="64" t="s">
        <v>40</v>
      </c>
      <c r="H23" s="64"/>
      <c r="I23" s="10">
        <v>0.3</v>
      </c>
      <c r="J23" s="18"/>
    </row>
    <row r="24" spans="1:10" s="6" customFormat="1" ht="27" customHeight="1" x14ac:dyDescent="0.2">
      <c r="A24" s="18"/>
      <c r="B24" s="56" t="str">
        <f>Programa!B24</f>
        <v>Asesorias de formato y presentacion final del documento a entregar</v>
      </c>
      <c r="C24" s="56"/>
      <c r="D24" s="57" t="str">
        <f>Programa!H24</f>
        <v>25 DE AGOSTO AL 12 DICIEMBRE  2025</v>
      </c>
      <c r="E24" s="58"/>
      <c r="F24" s="59"/>
      <c r="G24" s="68" t="s">
        <v>41</v>
      </c>
      <c r="H24" s="68"/>
      <c r="I24" s="10">
        <v>0.3</v>
      </c>
      <c r="J24" s="18"/>
    </row>
    <row r="25" spans="1:10" s="6" customFormat="1" ht="27" customHeight="1" x14ac:dyDescent="0.2">
      <c r="A25" s="18"/>
      <c r="B25" s="56" t="str">
        <f>Programa!B25</f>
        <v xml:space="preserve">Calificar el Formato de evaluación final de Residencia Profesional de cada proyecto </v>
      </c>
      <c r="C25" s="56"/>
      <c r="D25" s="57" t="str">
        <f>Programa!H25</f>
        <v>12 DE DICIEMBRE 2025</v>
      </c>
      <c r="E25" s="58"/>
      <c r="F25" s="59"/>
      <c r="G25" s="64" t="s">
        <v>42</v>
      </c>
      <c r="H25" s="64"/>
      <c r="I25" s="10">
        <v>0</v>
      </c>
      <c r="J25" s="18"/>
    </row>
    <row r="26" spans="1:10" s="6" customFormat="1" x14ac:dyDescent="0.2">
      <c r="A26" s="18"/>
      <c r="B26" s="65"/>
      <c r="C26" s="65"/>
      <c r="D26" s="66"/>
      <c r="E26" s="66"/>
      <c r="F26" s="66"/>
      <c r="G26" s="65"/>
      <c r="H26" s="65"/>
      <c r="I26" s="10"/>
      <c r="J26" s="18"/>
    </row>
    <row r="27" spans="1:10" s="6" customFormat="1" x14ac:dyDescent="0.2">
      <c r="A27" s="18"/>
      <c r="B27" s="65"/>
      <c r="C27" s="65"/>
      <c r="D27" s="66"/>
      <c r="E27" s="66"/>
      <c r="F27" s="66"/>
      <c r="G27" s="65"/>
      <c r="H27" s="65"/>
      <c r="I27" s="10"/>
      <c r="J27" s="18"/>
    </row>
    <row r="28" spans="1:10" s="6" customFormat="1" x14ac:dyDescent="0.2">
      <c r="A28" s="18"/>
      <c r="B28" s="65"/>
      <c r="C28" s="65"/>
      <c r="D28" s="66"/>
      <c r="E28" s="66"/>
      <c r="F28" s="66"/>
      <c r="G28" s="65"/>
      <c r="H28" s="65"/>
      <c r="I28" s="10"/>
      <c r="J28" s="18"/>
    </row>
    <row r="29" spans="1:10" s="6" customFormat="1" x14ac:dyDescent="0.2">
      <c r="A29" s="18"/>
      <c r="B29" s="65"/>
      <c r="C29" s="65"/>
      <c r="D29" s="66"/>
      <c r="E29" s="66"/>
      <c r="F29" s="66"/>
      <c r="G29" s="65"/>
      <c r="H29" s="6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Programa!B35</f>
        <v>MII. ELVIRA GOMEZ BARRIENTOS</v>
      </c>
      <c r="D34" s="69" t="str">
        <f>Programa!D35</f>
        <v>ING. FLOR ILIANA CHONTAL PELAYO</v>
      </c>
      <c r="E34" s="69"/>
      <c r="F34" s="69"/>
      <c r="H34" s="35" t="str">
        <f>Programa!G35</f>
        <v>MIA. OCTAVIO OBIL MARTINEZ</v>
      </c>
      <c r="I34" s="35"/>
      <c r="J34" s="17"/>
    </row>
    <row r="35" spans="1:10" ht="28.5" customHeight="1" x14ac:dyDescent="0.2">
      <c r="A35" s="17"/>
      <c r="B35" s="9" t="s">
        <v>11</v>
      </c>
      <c r="D35" s="67" t="s">
        <v>46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8" t="s">
        <v>20</v>
      </c>
      <c r="C37" s="28"/>
      <c r="D37" s="28"/>
      <c r="E37" s="28"/>
      <c r="F37" s="28"/>
      <c r="G37" s="28"/>
      <c r="H37" s="28"/>
      <c r="I37" s="2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18" zoomScale="196" zoomScaleNormal="175" zoomScaleSheetLayoutView="205" workbookViewId="0">
      <selection activeCell="G20" sqref="G20: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INGENIRIA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2" t="str">
        <f>Programa!C7</f>
        <v>MII. ELVIRA GOMEZ BARRIENTOS</v>
      </c>
      <c r="D7" s="52"/>
      <c r="E7" s="52"/>
      <c r="F7" s="52"/>
      <c r="G7" s="52"/>
      <c r="H7" s="52"/>
      <c r="I7" s="52"/>
      <c r="J7" s="17"/>
    </row>
    <row r="8" spans="1:10" x14ac:dyDescent="0.2">
      <c r="A8" s="17"/>
      <c r="B8" s="4" t="s">
        <v>14</v>
      </c>
      <c r="C8" s="52">
        <v>2</v>
      </c>
      <c r="D8" s="52"/>
      <c r="E8" s="8"/>
      <c r="G8" s="4" t="s">
        <v>3</v>
      </c>
      <c r="H8" s="34" t="str">
        <f>Programa!G8</f>
        <v>Ago-Dic 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2" t="str">
        <f>Programa!C10</f>
        <v>TUTORIA Y DIRECCIÓN INDIVIDUALIZADA (RESIDENTES)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Dirigir y asesorar las actividades académicas generadas por proyectos de residencias profesionales.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Asesorar  4 Proyectos de Residencia Profesional para entrega de proyectos terminados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1" t="s">
        <v>15</v>
      </c>
      <c r="C19" s="31"/>
      <c r="D19" s="61" t="s">
        <v>16</v>
      </c>
      <c r="E19" s="61"/>
      <c r="F19" s="61"/>
      <c r="G19" s="31" t="s">
        <v>17</v>
      </c>
      <c r="H19" s="31"/>
      <c r="I19" s="20" t="s">
        <v>18</v>
      </c>
      <c r="J19" s="18"/>
    </row>
    <row r="20" spans="1:10" s="6" customFormat="1" ht="20.25" customHeight="1" x14ac:dyDescent="0.2">
      <c r="A20" s="18"/>
      <c r="B20" s="70" t="str">
        <f>Programa!B20</f>
        <v>Asignar horarios de asesorias para cada residentes, establecer forma de trabajo</v>
      </c>
      <c r="C20" s="70"/>
      <c r="D20" s="71" t="str">
        <f>Programa!H20</f>
        <v xml:space="preserve"> 25 DE AGOSTO 2025</v>
      </c>
      <c r="E20" s="71"/>
      <c r="F20" s="71"/>
      <c r="G20" s="60" t="s">
        <v>48</v>
      </c>
      <c r="H20" s="60"/>
      <c r="I20" s="10">
        <v>1</v>
      </c>
      <c r="J20" s="18"/>
    </row>
    <row r="21" spans="1:10" s="6" customFormat="1" ht="20.25" customHeight="1" x14ac:dyDescent="0.2">
      <c r="A21" s="18"/>
      <c r="B21" s="70" t="str">
        <f>Programa!B21</f>
        <v xml:space="preserve">Revisar los avances de cada proyecto </v>
      </c>
      <c r="C21" s="70"/>
      <c r="D21" s="71" t="str">
        <f>Programa!H21</f>
        <v>25 DE AGOSTO AL 12 DICIEMBRE  2025</v>
      </c>
      <c r="E21" s="71"/>
      <c r="F21" s="71"/>
      <c r="G21" s="62" t="s">
        <v>38</v>
      </c>
      <c r="H21" s="63"/>
      <c r="I21" s="10">
        <v>0.66</v>
      </c>
      <c r="J21" s="18"/>
    </row>
    <row r="22" spans="1:10" s="6" customFormat="1" ht="20.25" customHeight="1" x14ac:dyDescent="0.2">
      <c r="A22" s="18"/>
      <c r="B22" s="70" t="str">
        <f>Programa!B22</f>
        <v>Dar asesorias sobre las dudas de cada proyecto, desarrollo del proyecto, marco teorico , presentación general, según necesidad del alumno</v>
      </c>
      <c r="C22" s="70"/>
      <c r="D22" s="71" t="str">
        <f>Programa!H22</f>
        <v>25 DE AGOSTO AL 12 DICIEMBRE  2025</v>
      </c>
      <c r="E22" s="71"/>
      <c r="F22" s="71"/>
      <c r="G22" s="62" t="s">
        <v>39</v>
      </c>
      <c r="H22" s="63"/>
      <c r="I22" s="10">
        <v>0.66</v>
      </c>
      <c r="J22" s="18"/>
    </row>
    <row r="23" spans="1:10" s="6" customFormat="1" ht="20.25" customHeight="1" x14ac:dyDescent="0.2">
      <c r="A23" s="18"/>
      <c r="B23" s="70" t="str">
        <f>Programa!B23</f>
        <v>Calificar el Formato de evaluación y seguimiento de Residencia Profesional</v>
      </c>
      <c r="C23" s="70"/>
      <c r="D23" s="71" t="str">
        <f>Programa!H23</f>
        <v>25 DE AGOSTO AL 12 DICIEMBRE  2025</v>
      </c>
      <c r="E23" s="71"/>
      <c r="F23" s="71"/>
      <c r="G23" s="64" t="s">
        <v>40</v>
      </c>
      <c r="H23" s="64"/>
      <c r="I23" s="10">
        <v>0.66</v>
      </c>
      <c r="J23" s="18"/>
    </row>
    <row r="24" spans="1:10" s="6" customFormat="1" ht="27" customHeight="1" x14ac:dyDescent="0.2">
      <c r="A24" s="18"/>
      <c r="B24" s="70" t="str">
        <f>Programa!B24</f>
        <v>Asesorias de formato y presentacion final del documento a entregar</v>
      </c>
      <c r="C24" s="70"/>
      <c r="D24" s="71" t="str">
        <f>Programa!H24</f>
        <v>25 DE AGOSTO AL 12 DICIEMBRE  2025</v>
      </c>
      <c r="E24" s="71"/>
      <c r="F24" s="71"/>
      <c r="G24" s="74" t="s">
        <v>47</v>
      </c>
      <c r="H24" s="74"/>
      <c r="I24" s="10">
        <v>0.66</v>
      </c>
      <c r="J24" s="18"/>
    </row>
    <row r="25" spans="1:10" s="6" customFormat="1" ht="20.25" customHeight="1" x14ac:dyDescent="0.2">
      <c r="A25" s="18"/>
      <c r="B25" s="70" t="str">
        <f>Programa!B25</f>
        <v xml:space="preserve">Calificar el Formato de evaluación final de Residencia Profesional de cada proyecto </v>
      </c>
      <c r="C25" s="70"/>
      <c r="D25" s="71" t="str">
        <f>Programa!H25</f>
        <v>12 DE DICIEMBRE 2025</v>
      </c>
      <c r="E25" s="71"/>
      <c r="F25" s="71"/>
      <c r="G25" s="72" t="s">
        <v>42</v>
      </c>
      <c r="H25" s="72"/>
      <c r="I25" s="10">
        <v>0</v>
      </c>
      <c r="J25" s="18"/>
    </row>
    <row r="26" spans="1:10" s="6" customFormat="1" x14ac:dyDescent="0.2">
      <c r="A26" s="18"/>
      <c r="B26" s="73">
        <f>Programa!B26</f>
        <v>0</v>
      </c>
      <c r="C26" s="73"/>
      <c r="D26" s="66">
        <f>Programa!H26</f>
        <v>0</v>
      </c>
      <c r="E26" s="66"/>
      <c r="F26" s="66"/>
      <c r="G26" s="65"/>
      <c r="H26" s="65"/>
      <c r="I26" s="10"/>
      <c r="J26" s="18"/>
    </row>
    <row r="27" spans="1:10" s="6" customFormat="1" x14ac:dyDescent="0.2">
      <c r="A27" s="18"/>
      <c r="B27" s="65">
        <f>Programa!B27</f>
        <v>0</v>
      </c>
      <c r="C27" s="65"/>
      <c r="D27" s="66">
        <f>Programa!H27</f>
        <v>0</v>
      </c>
      <c r="E27" s="66"/>
      <c r="F27" s="66"/>
      <c r="G27" s="65"/>
      <c r="H27" s="65"/>
      <c r="I27" s="10"/>
      <c r="J27" s="18"/>
    </row>
    <row r="28" spans="1:10" s="6" customFormat="1" x14ac:dyDescent="0.2">
      <c r="A28" s="18"/>
      <c r="B28" s="65">
        <f>Programa!B28</f>
        <v>0</v>
      </c>
      <c r="C28" s="65"/>
      <c r="D28" s="66">
        <f>Programa!H28</f>
        <v>0</v>
      </c>
      <c r="E28" s="66"/>
      <c r="F28" s="66"/>
      <c r="G28" s="65"/>
      <c r="H28" s="65"/>
      <c r="I28" s="10"/>
      <c r="J28" s="18"/>
    </row>
    <row r="29" spans="1:10" s="6" customFormat="1" x14ac:dyDescent="0.2">
      <c r="A29" s="18"/>
      <c r="B29" s="65">
        <f>Programa!B29</f>
        <v>0</v>
      </c>
      <c r="C29" s="65"/>
      <c r="D29" s="66">
        <f>Programa!H29</f>
        <v>0</v>
      </c>
      <c r="E29" s="66"/>
      <c r="F29" s="66"/>
      <c r="G29" s="65"/>
      <c r="H29" s="6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27" t="str">
        <f>C7</f>
        <v>MII. ELVIRA GOMEZ BARRIENTOS</v>
      </c>
      <c r="D34" s="35" t="str">
        <f>Programa!D35</f>
        <v>ING. FLOR ILIANA CHONTAL PELAYO</v>
      </c>
      <c r="E34" s="35"/>
      <c r="F34" s="35"/>
      <c r="H34" s="35" t="str">
        <f>Programa!G35</f>
        <v>MIA. OCTAVIO OBIL MARTINEZ</v>
      </c>
      <c r="I34" s="35"/>
      <c r="J34" s="17"/>
    </row>
    <row r="35" spans="1:10" ht="28.5" customHeight="1" x14ac:dyDescent="0.2">
      <c r="A35" s="17"/>
      <c r="B35" s="8" t="s">
        <v>11</v>
      </c>
      <c r="D35" s="67" t="s">
        <v>46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8" t="s">
        <v>20</v>
      </c>
      <c r="C37" s="28"/>
      <c r="D37" s="28"/>
      <c r="E37" s="28"/>
      <c r="F37" s="28"/>
      <c r="G37" s="28"/>
      <c r="H37" s="28"/>
      <c r="I37" s="2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INGENIRIA INDUSTRIAL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2" t="str">
        <f>Programa!C7</f>
        <v>MII. ELVIRA GOMEZ BARRIENTOS</v>
      </c>
      <c r="D7" s="52"/>
      <c r="E7" s="52"/>
      <c r="F7" s="52"/>
      <c r="G7" s="52"/>
      <c r="H7" s="52"/>
      <c r="I7" s="52"/>
      <c r="J7" s="17"/>
    </row>
    <row r="8" spans="1:10" x14ac:dyDescent="0.2">
      <c r="A8" s="17"/>
      <c r="B8" s="4" t="s">
        <v>14</v>
      </c>
      <c r="C8" s="52">
        <v>3</v>
      </c>
      <c r="D8" s="52"/>
      <c r="E8" s="8"/>
      <c r="G8" s="4" t="s">
        <v>3</v>
      </c>
      <c r="H8" s="34" t="str">
        <f>Programa!G8</f>
        <v>Ago-Dic 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52" t="str">
        <f>Programa!C10</f>
        <v>TUTORIA Y DIRECCIÓN INDIVIDUALIZADA (RESIDENTES)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Dirigir y asesorar las actividades académicas generadas por proyectos de residencias profesionales.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Asesorar  4 Proyectos de Residencia Profesional para entrega de proyectos terminados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1" t="s">
        <v>15</v>
      </c>
      <c r="C19" s="31"/>
      <c r="D19" s="61" t="s">
        <v>16</v>
      </c>
      <c r="E19" s="61"/>
      <c r="F19" s="61"/>
      <c r="G19" s="31" t="s">
        <v>17</v>
      </c>
      <c r="H19" s="31"/>
      <c r="I19" s="20" t="s">
        <v>18</v>
      </c>
      <c r="J19" s="18"/>
    </row>
    <row r="20" spans="1:10" s="6" customFormat="1" ht="31.5" customHeight="1" x14ac:dyDescent="0.2">
      <c r="A20" s="18"/>
      <c r="B20" s="56" t="str">
        <f>Programa!B20</f>
        <v>Asignar horarios de asesorias para cada residentes, establecer forma de trabajo</v>
      </c>
      <c r="C20" s="56"/>
      <c r="D20" s="66" t="str">
        <f>Programa!H20</f>
        <v xml:space="preserve"> 25 DE AGOSTO 2025</v>
      </c>
      <c r="E20" s="66"/>
      <c r="F20" s="66"/>
      <c r="G20" s="60" t="s">
        <v>48</v>
      </c>
      <c r="H20" s="60"/>
      <c r="I20" s="10">
        <v>1</v>
      </c>
      <c r="J20" s="18"/>
    </row>
    <row r="21" spans="1:10" s="6" customFormat="1" ht="24" customHeight="1" x14ac:dyDescent="0.2">
      <c r="A21" s="18"/>
      <c r="B21" s="56" t="str">
        <f>Programa!B21</f>
        <v xml:space="preserve">Revisar los avances de cada proyecto </v>
      </c>
      <c r="C21" s="56"/>
      <c r="D21" s="75" t="str">
        <f>Programa!H21</f>
        <v>25 DE AGOSTO AL 12 DICIEMBRE  2025</v>
      </c>
      <c r="E21" s="75"/>
      <c r="F21" s="75"/>
      <c r="G21" s="62" t="s">
        <v>49</v>
      </c>
      <c r="H21" s="63"/>
      <c r="I21" s="10">
        <v>1</v>
      </c>
      <c r="J21" s="18"/>
    </row>
    <row r="22" spans="1:10" s="6" customFormat="1" ht="24" customHeight="1" x14ac:dyDescent="0.2">
      <c r="A22" s="18"/>
      <c r="B22" s="56" t="str">
        <f>Programa!B22</f>
        <v>Dar asesorias sobre las dudas de cada proyecto, desarrollo del proyecto, marco teorico , presentación general, según necesidad del alumno</v>
      </c>
      <c r="C22" s="56"/>
      <c r="D22" s="75" t="str">
        <f>Programa!H22</f>
        <v>25 DE AGOSTO AL 12 DICIEMBRE  2025</v>
      </c>
      <c r="E22" s="75"/>
      <c r="F22" s="75"/>
      <c r="G22" s="62" t="s">
        <v>50</v>
      </c>
      <c r="H22" s="63"/>
      <c r="I22" s="10">
        <v>1</v>
      </c>
      <c r="J22" s="18"/>
    </row>
    <row r="23" spans="1:10" s="6" customFormat="1" ht="24" customHeight="1" x14ac:dyDescent="0.2">
      <c r="A23" s="18"/>
      <c r="B23" s="56" t="str">
        <f>Programa!B23</f>
        <v>Calificar el Formato de evaluación y seguimiento de Residencia Profesional</v>
      </c>
      <c r="C23" s="56"/>
      <c r="D23" s="75" t="str">
        <f>Programa!H23</f>
        <v>25 DE AGOSTO AL 12 DICIEMBRE  2025</v>
      </c>
      <c r="E23" s="75"/>
      <c r="F23" s="75"/>
      <c r="G23" s="64" t="s">
        <v>40</v>
      </c>
      <c r="H23" s="64"/>
      <c r="I23" s="10">
        <v>1</v>
      </c>
      <c r="J23" s="18"/>
    </row>
    <row r="24" spans="1:10" s="6" customFormat="1" ht="24" customHeight="1" x14ac:dyDescent="0.2">
      <c r="A24" s="18"/>
      <c r="B24" s="56" t="str">
        <f>Programa!B24</f>
        <v>Asesorias de formato y presentacion final del documento a entregar</v>
      </c>
      <c r="C24" s="56"/>
      <c r="D24" s="75" t="str">
        <f>Programa!H24</f>
        <v>25 DE AGOSTO AL 12 DICIEMBRE  2025</v>
      </c>
      <c r="E24" s="75"/>
      <c r="F24" s="75"/>
      <c r="G24" s="74" t="s">
        <v>52</v>
      </c>
      <c r="H24" s="74"/>
      <c r="I24" s="10">
        <v>1</v>
      </c>
      <c r="J24" s="18"/>
    </row>
    <row r="25" spans="1:10" s="6" customFormat="1" ht="24" customHeight="1" x14ac:dyDescent="0.2">
      <c r="A25" s="18"/>
      <c r="B25" s="56" t="str">
        <f>Programa!B25</f>
        <v xml:space="preserve">Calificar el Formato de evaluación final de Residencia Profesional de cada proyecto </v>
      </c>
      <c r="C25" s="56"/>
      <c r="D25" s="75" t="str">
        <f>Programa!H25</f>
        <v>12 DE DICIEMBRE 2025</v>
      </c>
      <c r="E25" s="75"/>
      <c r="F25" s="75"/>
      <c r="G25" s="72" t="s">
        <v>51</v>
      </c>
      <c r="H25" s="72"/>
      <c r="I25" s="10">
        <v>1</v>
      </c>
      <c r="J25" s="18"/>
    </row>
    <row r="26" spans="1:10" s="6" customFormat="1" x14ac:dyDescent="0.2">
      <c r="A26" s="18"/>
      <c r="B26" s="65"/>
      <c r="C26" s="65"/>
      <c r="D26" s="66"/>
      <c r="E26" s="66"/>
      <c r="F26" s="66"/>
      <c r="G26" s="65"/>
      <c r="H26" s="65"/>
      <c r="I26" s="10"/>
      <c r="J26" s="18"/>
    </row>
    <row r="27" spans="1:10" s="6" customFormat="1" x14ac:dyDescent="0.2">
      <c r="A27" s="18"/>
      <c r="B27" s="65"/>
      <c r="C27" s="65"/>
      <c r="D27" s="66"/>
      <c r="E27" s="66"/>
      <c r="F27" s="66"/>
      <c r="G27" s="65"/>
      <c r="H27" s="65"/>
      <c r="I27" s="10"/>
      <c r="J27" s="18"/>
    </row>
    <row r="28" spans="1:10" s="6" customFormat="1" x14ac:dyDescent="0.2">
      <c r="A28" s="18"/>
      <c r="B28" s="65"/>
      <c r="C28" s="65"/>
      <c r="D28" s="66"/>
      <c r="E28" s="66"/>
      <c r="F28" s="66"/>
      <c r="G28" s="65"/>
      <c r="H28" s="65"/>
      <c r="I28" s="10"/>
      <c r="J28" s="18"/>
    </row>
    <row r="29" spans="1:10" s="6" customFormat="1" x14ac:dyDescent="0.2">
      <c r="A29" s="18"/>
      <c r="B29" s="65"/>
      <c r="C29" s="65"/>
      <c r="D29" s="66"/>
      <c r="E29" s="66"/>
      <c r="F29" s="66"/>
      <c r="G29" s="65"/>
      <c r="H29" s="6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0"/>
      <c r="C32" s="30"/>
      <c r="D32" s="30"/>
      <c r="E32" s="30"/>
      <c r="F32" s="30"/>
      <c r="G32" s="30"/>
      <c r="H32" s="30"/>
      <c r="I32" s="3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2" t="str">
        <f>Programa!D35</f>
        <v>ING. FLOR ILIANA CHONTAL PELAYO</v>
      </c>
      <c r="E34" s="52"/>
      <c r="F34" s="52"/>
      <c r="H34" s="52" t="str">
        <f>Programa!G35</f>
        <v>MIA. OCTAVIO OBIL MARTINEZ</v>
      </c>
      <c r="I34" s="52"/>
      <c r="J34" s="17"/>
    </row>
    <row r="35" spans="1:10" ht="28.5" customHeight="1" x14ac:dyDescent="0.2">
      <c r="A35" s="17"/>
      <c r="B35" s="9" t="str">
        <f>C7</f>
        <v>MII. ELVIRA GOMEZ BARRIENTOS</v>
      </c>
      <c r="D35" s="67" t="s">
        <v>19</v>
      </c>
      <c r="E35" s="67"/>
      <c r="F35" s="6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8" t="s">
        <v>20</v>
      </c>
      <c r="C37" s="28"/>
      <c r="D37" s="28"/>
      <c r="E37" s="28"/>
      <c r="F37" s="28"/>
      <c r="G37" s="28"/>
      <c r="H37" s="28"/>
      <c r="I37" s="2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2026-01-05T18:27:12Z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