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8450" windowHeight="7338" activeTab="2"/>
  </bookViews>
  <sheets>
    <sheet name="MATERIA 2" sheetId="3" r:id="rId1"/>
    <sheet name="MATERIA 2 (2)" sheetId="6" r:id="rId2"/>
    <sheet name="MATERIA 2 (3)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7" l="1"/>
  <c r="J50" i="7"/>
  <c r="O49" i="7"/>
  <c r="P48" i="7"/>
  <c r="O48" i="7"/>
  <c r="P47" i="7"/>
  <c r="O47" i="7"/>
  <c r="O50" i="7" s="1"/>
  <c r="P46" i="7"/>
  <c r="O46" i="7"/>
  <c r="N46" i="7"/>
  <c r="M46" i="7"/>
  <c r="L46" i="7"/>
  <c r="L49" i="7" s="1"/>
  <c r="K46" i="7"/>
  <c r="J46" i="7"/>
  <c r="J49" i="7" s="1"/>
  <c r="P50" i="7" l="1"/>
  <c r="P49" i="7"/>
  <c r="Q46" i="7"/>
  <c r="Q48" i="7"/>
  <c r="Q47" i="7"/>
  <c r="Q49" i="7" l="1"/>
  <c r="Q50" i="7"/>
  <c r="J50" i="6" l="1"/>
  <c r="P48" i="6"/>
  <c r="P47" i="6"/>
  <c r="O47" i="6"/>
  <c r="P46" i="6"/>
  <c r="P49" i="6" s="1"/>
  <c r="O46" i="6"/>
  <c r="O49" i="6" s="1"/>
  <c r="N46" i="6"/>
  <c r="L46" i="6"/>
  <c r="L49" i="6" s="1"/>
  <c r="K46" i="6"/>
  <c r="J46" i="6"/>
  <c r="J49" i="6" s="1"/>
  <c r="O50" i="6" l="1"/>
  <c r="P50" i="6"/>
  <c r="Q47" i="6"/>
  <c r="Q48" i="6"/>
  <c r="Q46" i="6"/>
  <c r="Q49" i="6" l="1"/>
  <c r="Q50" i="6"/>
  <c r="P47" i="3" l="1"/>
  <c r="O47" i="3"/>
  <c r="P46" i="3"/>
  <c r="O46" i="3"/>
  <c r="P45" i="3"/>
  <c r="O45" i="3"/>
  <c r="O48" i="3" s="1"/>
  <c r="N45" i="3"/>
  <c r="M45" i="3"/>
  <c r="L45" i="3"/>
  <c r="K45" i="3"/>
  <c r="J45" i="3"/>
  <c r="O49" i="3" l="1"/>
  <c r="P48" i="3"/>
  <c r="L48" i="3"/>
  <c r="J48" i="3"/>
  <c r="L49" i="3"/>
  <c r="P49" i="3"/>
  <c r="Q47" i="3"/>
  <c r="J49" i="3"/>
  <c r="Q45" i="3"/>
  <c r="Q46" i="3"/>
  <c r="Q48" i="3" l="1"/>
  <c r="Q49" i="3"/>
</calcChain>
</file>

<file path=xl/sharedStrings.xml><?xml version="1.0" encoding="utf-8"?>
<sst xmlns="http://schemas.openxmlformats.org/spreadsheetml/2006/main" count="211" uniqueCount="159">
  <si>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</si>
  <si>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</si>
  <si>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</si>
  <si>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</si>
  <si>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</si>
  <si>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</si>
  <si>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</si>
  <si>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</si>
  <si>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</si>
  <si>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</si>
  <si>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</si>
  <si>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</si>
  <si>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</si>
  <si>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</si>
  <si>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</si>
  <si>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</si>
  <si>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</si>
  <si>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</si>
  <si>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</si>
  <si>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</si>
  <si>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</si>
  <si>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</si>
  <si>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</si>
  <si>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</si>
  <si>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FRANCISCO TOTO MACHUCHO</t>
  </si>
  <si>
    <t>CONTABILIDAD GENERAL</t>
  </si>
  <si>
    <t>AGOSTO-DICIEMBRE 2025</t>
  </si>
  <si>
    <t>105 A</t>
  </si>
  <si>
    <t>24 DE SEPTIEMBRE DE 2025</t>
  </si>
  <si>
    <t xml:space="preserve"> AGUILAR CORTES STEPHANY CORIELY</t>
  </si>
  <si>
    <t xml:space="preserve"> 251U0584</t>
  </si>
  <si>
    <t xml:space="preserve"> ANOTA MATACAPAN SAMANTHA</t>
  </si>
  <si>
    <t>251U0206</t>
  </si>
  <si>
    <t xml:space="preserve"> ANTEMATE CHIMA LUCIA DEL CARMEN</t>
  </si>
  <si>
    <t>251U0207</t>
  </si>
  <si>
    <t xml:space="preserve"> BAXIN ALEMAN IRVIN YAIR</t>
  </si>
  <si>
    <t>251U0209</t>
  </si>
  <si>
    <t>CAGAL TOTO BIANIRYS GRISELDA</t>
  </si>
  <si>
    <t xml:space="preserve">251U0211 </t>
  </si>
  <si>
    <t xml:space="preserve"> CHIGUIL BELLI EMMANUEL</t>
  </si>
  <si>
    <t>251U0213</t>
  </si>
  <si>
    <t xml:space="preserve"> CINTA HERNANDEZ CRISTIAN</t>
  </si>
  <si>
    <t>251U0215</t>
  </si>
  <si>
    <t xml:space="preserve"> CINTA LUCHO KARLA MARÍA</t>
  </si>
  <si>
    <t>251U0216</t>
  </si>
  <si>
    <t xml:space="preserve"> CONTRERAS ARMENTA SARA DOLORES</t>
  </si>
  <si>
    <t>251U0217</t>
  </si>
  <si>
    <t>COSME COBAXIN ELÍAS FERNANDO</t>
  </si>
  <si>
    <t xml:space="preserve">251U0218 </t>
  </si>
  <si>
    <t xml:space="preserve"> DIAZ GOXCON CLARA DEL CARMEN</t>
  </si>
  <si>
    <t>251U0220</t>
  </si>
  <si>
    <t xml:space="preserve"> DIONISIO CHALANDA TANIA MICHELLE</t>
  </si>
  <si>
    <t>251U0221</t>
  </si>
  <si>
    <t xml:space="preserve"> GARCÍA SANTOS JENNIFER YAMILETH</t>
  </si>
  <si>
    <t>251U0226</t>
  </si>
  <si>
    <t>GONZALEZ MORALES JOSELYN DEL CARMEN</t>
  </si>
  <si>
    <t xml:space="preserve">251U0228 </t>
  </si>
  <si>
    <t xml:space="preserve"> GÓMEZ SOSA SARA HILARY</t>
  </si>
  <si>
    <t>251U0229</t>
  </si>
  <si>
    <t xml:space="preserve"> HERNÁNDEZ BALDERAS FRANCISCO DE JESÚS</t>
  </si>
  <si>
    <t>251U0230</t>
  </si>
  <si>
    <t xml:space="preserve"> LOPEZ TEXNA KENIA</t>
  </si>
  <si>
    <t>251U0233</t>
  </si>
  <si>
    <t xml:space="preserve"> MARTINEZ HERNANDEZ MARITZA ISABEL</t>
  </si>
  <si>
    <t>251U0235</t>
  </si>
  <si>
    <t xml:space="preserve"> MARTÍNEZ LEÓN RAFAEL</t>
  </si>
  <si>
    <t>251U0236</t>
  </si>
  <si>
    <t xml:space="preserve"> MIROS QUINO LUIS ANGEL</t>
  </si>
  <si>
    <t>251U0237</t>
  </si>
  <si>
    <t xml:space="preserve"> NATO ISIDORO PERLA KRYSTEL</t>
  </si>
  <si>
    <t>251U0239</t>
  </si>
  <si>
    <t xml:space="preserve"> PEREZ TEMICH ANDER JARET</t>
  </si>
  <si>
    <t>251U0243</t>
  </si>
  <si>
    <t xml:space="preserve"> POLITO CHIGO EMMANUEL</t>
  </si>
  <si>
    <t>251U0244</t>
  </si>
  <si>
    <t xml:space="preserve"> POLITO LLANO JESUS ALBERTO</t>
  </si>
  <si>
    <t>241U0217</t>
  </si>
  <si>
    <t xml:space="preserve"> PÉREZ REYES LUIS EDUARDO</t>
  </si>
  <si>
    <t>251U0247</t>
  </si>
  <si>
    <t xml:space="preserve"> RAMOS PEREZ GUADALUPE</t>
  </si>
  <si>
    <t>251U0248</t>
  </si>
  <si>
    <t>RAZO CHIGUIL JUAN CARLOS</t>
  </si>
  <si>
    <t xml:space="preserve">251U0249 </t>
  </si>
  <si>
    <t xml:space="preserve"> RIOS ECHEVERRIA ALEXIS</t>
  </si>
  <si>
    <t>251U0582</t>
  </si>
  <si>
    <t xml:space="preserve"> TEMICH TEMICH JAZMIN</t>
  </si>
  <si>
    <t>251U0254</t>
  </si>
  <si>
    <t>TOM MARTINEZ JUAN JOSE</t>
  </si>
  <si>
    <t xml:space="preserve">241U0229 </t>
  </si>
  <si>
    <t xml:space="preserve"> VALLE CHONTAL ALINA AURORA</t>
  </si>
  <si>
    <t>251U0257</t>
  </si>
  <si>
    <t>VILLEGAS BARREDA EMILY RAQUEL</t>
  </si>
  <si>
    <t xml:space="preserve">251U0259 </t>
  </si>
  <si>
    <t>105 B</t>
  </si>
  <si>
    <t>AGOSTO-DICIEMBRE</t>
  </si>
  <si>
    <t>105 C</t>
  </si>
  <si>
    <t>AGOSTO- DICIEMBRE</t>
  </si>
  <si>
    <t>BARRIENTOS ZAPOT LUZ CELESTE</t>
  </si>
  <si>
    <t xml:space="preserve">251U0208 </t>
  </si>
  <si>
    <t xml:space="preserve"> BUSTAMANTE LEON KARLA ALEJANDA</t>
  </si>
  <si>
    <t>251U0210</t>
  </si>
  <si>
    <t xml:space="preserve"> CAMPERO LOPEZ BRAYAN AARON</t>
  </si>
  <si>
    <t>251U0420</t>
  </si>
  <si>
    <t xml:space="preserve"> HERNÁNDEZ URIBE ENRIQUE BARAQUIEL</t>
  </si>
  <si>
    <t>251U0231</t>
  </si>
  <si>
    <t>MIROS QUINO MARIA JOSE</t>
  </si>
  <si>
    <t xml:space="preserve">251U0238 </t>
  </si>
  <si>
    <t xml:space="preserve"> PASCUAL HERNANDEZ ANGEL YAEL</t>
  </si>
  <si>
    <t>251U0241</t>
  </si>
  <si>
    <t xml:space="preserve"> PUCHETA ARRES INGRID AURORA</t>
  </si>
  <si>
    <t>251U0245</t>
  </si>
  <si>
    <t>PÉREZ DÍAZ INGRID</t>
  </si>
  <si>
    <t xml:space="preserve">251U0246 </t>
  </si>
  <si>
    <t xml:space="preserve"> SANCHEZ MORENO ÁNGEL GABRIEL</t>
  </si>
  <si>
    <t>251U0251</t>
  </si>
  <si>
    <t xml:space="preserve"> SEBA CRUZ EVELYN</t>
  </si>
  <si>
    <t>251U0252</t>
  </si>
  <si>
    <t xml:space="preserve"> TOTO BAUTISTA ALEXANDER</t>
  </si>
  <si>
    <t>251U0255</t>
  </si>
  <si>
    <t xml:space="preserve"> TOTO ESCRIBANO MALENY</t>
  </si>
  <si>
    <t>251U0256</t>
  </si>
  <si>
    <t xml:space="preserve"> VAZQUEZ NEGRETE JESUS AARON</t>
  </si>
  <si>
    <t>251U0258</t>
  </si>
  <si>
    <t>VILLEGAS SEBA LAURA PATRICIA</t>
  </si>
  <si>
    <t xml:space="preserve">251U0451 </t>
  </si>
  <si>
    <t xml:space="preserve"> 251U0219</t>
  </si>
  <si>
    <t xml:space="preserve"> 251U0222</t>
  </si>
  <si>
    <t>251U0223</t>
  </si>
  <si>
    <t xml:space="preserve">251U0224 </t>
  </si>
  <si>
    <t>251U0225</t>
  </si>
  <si>
    <t xml:space="preserve"> 251U0227</t>
  </si>
  <si>
    <t xml:space="preserve"> 251U0586</t>
  </si>
  <si>
    <t xml:space="preserve">251U0232 </t>
  </si>
  <si>
    <t xml:space="preserve">251U0234 </t>
  </si>
  <si>
    <t>251U0588</t>
  </si>
  <si>
    <t xml:space="preserve"> 251U0240</t>
  </si>
  <si>
    <t xml:space="preserve"> 251U0573</t>
  </si>
  <si>
    <t xml:space="preserve"> 251U0242 </t>
  </si>
  <si>
    <t xml:space="preserve"> 251U0561</t>
  </si>
  <si>
    <t>251U0253</t>
  </si>
  <si>
    <t>251U0212</t>
  </si>
  <si>
    <t>251U0250</t>
  </si>
  <si>
    <t>CARRIÓN ARELLANO BERTHA FERNANDA</t>
  </si>
  <si>
    <t xml:space="preserve">CRUZ LINDO YADANI FERNANDA </t>
  </si>
  <si>
    <t xml:space="preserve">FARARONI MARTINEZ JOSE FRANCISCO  </t>
  </si>
  <si>
    <t>FRANCO SEGURA ADRIAN</t>
  </si>
  <si>
    <t xml:space="preserve">GALLARDO PECHI MARELI GUADALUPE  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</si>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</sst>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2" applyNumberFormat="1"/>
    <xf numFmtId="14" fontId="4" fillId="0" borderId="1" xfId="0" applyNumberFormat="1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49</xdr:row>
      <xdr:rowOff>149453</xdr:rowOff>
    </xdr:from>
    <xdr:to>
      <xdr:col>15</xdr:col>
      <xdr:colOff>269422</xdr:colOff>
      <xdr:row>62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411" y="10531703"/>
          <a:ext cx="2755674" cy="2337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872573"/>
          <a:ext cx="2760436" cy="2362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308693"/>
          <a:ext cx="2760436" cy="2362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opLeftCell="A33" zoomScale="90" zoomScaleNormal="90" workbookViewId="0">
      <selection activeCell="J48" sqref="J48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1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1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9"/>
      <c r="R3" s="9"/>
    </row>
    <row r="4" spans="2:21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27</v>
      </c>
      <c r="K4" s="43"/>
      <c r="M4" t="s">
        <v>2</v>
      </c>
      <c r="N4" s="36" t="s">
        <v>28</v>
      </c>
      <c r="O4" s="36"/>
    </row>
    <row r="5" spans="2:21" ht="6.75" customHeight="1" x14ac:dyDescent="0.55000000000000004">
      <c r="D5" s="3"/>
      <c r="E5" s="3"/>
      <c r="F5" s="3"/>
      <c r="G5" s="3"/>
    </row>
    <row r="6" spans="2:21" x14ac:dyDescent="0.55000000000000004">
      <c r="C6" t="s">
        <v>3</v>
      </c>
      <c r="D6" s="43" t="s">
        <v>26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1" ht="11.25" customHeight="1" x14ac:dyDescent="0.55000000000000004"/>
    <row r="8" spans="2:21" x14ac:dyDescent="0.55000000000000004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8" t="s">
        <v>7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5" t="s">
        <v>23</v>
      </c>
    </row>
    <row r="9" spans="2:21" ht="15.9" thickBot="1" x14ac:dyDescent="0.65">
      <c r="B9" s="34">
        <v>1</v>
      </c>
      <c r="C9" s="26" t="s">
        <v>30</v>
      </c>
      <c r="D9" s="47" t="s">
        <v>29</v>
      </c>
      <c r="E9" s="48"/>
      <c r="F9" s="48"/>
      <c r="G9" s="48"/>
      <c r="H9" s="48"/>
      <c r="I9" s="49"/>
      <c r="J9" s="16"/>
      <c r="K9" s="16"/>
      <c r="L9" s="16"/>
      <c r="M9" s="16"/>
      <c r="N9" s="16"/>
      <c r="O9" s="16"/>
      <c r="P9" s="8"/>
      <c r="Q9" s="6"/>
      <c r="T9" s="17"/>
      <c r="U9" s="35"/>
    </row>
    <row r="10" spans="2:21" ht="15.9" thickBot="1" x14ac:dyDescent="0.65">
      <c r="B10" s="34">
        <v>2</v>
      </c>
      <c r="C10" s="26" t="s">
        <v>32</v>
      </c>
      <c r="D10" s="47" t="s">
        <v>31</v>
      </c>
      <c r="E10" s="48"/>
      <c r="F10" s="48"/>
      <c r="G10" s="48"/>
      <c r="H10" s="48"/>
      <c r="I10" s="49"/>
      <c r="J10" s="16">
        <v>70</v>
      </c>
      <c r="K10" s="16"/>
      <c r="L10" s="16"/>
      <c r="M10" s="16"/>
      <c r="N10" s="16"/>
      <c r="O10" s="16"/>
      <c r="P10" s="8"/>
      <c r="Q10" s="6"/>
      <c r="T10" s="17"/>
      <c r="U10" s="35"/>
    </row>
    <row r="11" spans="2:21" ht="15.9" thickBot="1" x14ac:dyDescent="0.65">
      <c r="B11" s="34">
        <v>3</v>
      </c>
      <c r="C11" s="26" t="s">
        <v>34</v>
      </c>
      <c r="D11" s="47" t="s">
        <v>33</v>
      </c>
      <c r="E11" s="48"/>
      <c r="F11" s="48"/>
      <c r="G11" s="48"/>
      <c r="H11" s="48"/>
      <c r="I11" s="49"/>
      <c r="J11" s="16">
        <v>70</v>
      </c>
      <c r="K11" s="16"/>
      <c r="L11" s="16"/>
      <c r="M11" s="16"/>
      <c r="N11" s="16"/>
      <c r="O11" s="16"/>
      <c r="P11" s="8"/>
      <c r="Q11" s="6"/>
      <c r="T11" s="17"/>
      <c r="U11" s="35"/>
    </row>
    <row r="12" spans="2:21" ht="15.9" thickBot="1" x14ac:dyDescent="0.65">
      <c r="B12" s="34">
        <v>4</v>
      </c>
      <c r="C12" s="26" t="s">
        <v>36</v>
      </c>
      <c r="D12" s="47" t="s">
        <v>35</v>
      </c>
      <c r="E12" s="48"/>
      <c r="F12" s="48"/>
      <c r="G12" s="48"/>
      <c r="H12" s="48"/>
      <c r="I12" s="49"/>
      <c r="J12" s="16">
        <v>79</v>
      </c>
      <c r="K12" s="16"/>
      <c r="L12" s="16"/>
      <c r="M12" s="16"/>
      <c r="N12" s="16"/>
      <c r="O12" s="16"/>
      <c r="P12" s="8"/>
      <c r="Q12" s="6"/>
      <c r="T12" s="17"/>
      <c r="U12" s="35"/>
    </row>
    <row r="13" spans="2:21" ht="15.9" thickBot="1" x14ac:dyDescent="0.65">
      <c r="B13" s="34">
        <v>5</v>
      </c>
      <c r="C13" s="26" t="s">
        <v>38</v>
      </c>
      <c r="D13" s="47" t="s">
        <v>37</v>
      </c>
      <c r="E13" s="48"/>
      <c r="F13" s="48"/>
      <c r="G13" s="48"/>
      <c r="H13" s="48"/>
      <c r="I13" s="49"/>
      <c r="J13" s="16">
        <v>70</v>
      </c>
      <c r="K13" s="16"/>
      <c r="L13" s="16"/>
      <c r="M13" s="16"/>
      <c r="N13" s="16"/>
      <c r="O13" s="16"/>
      <c r="P13" s="8"/>
      <c r="Q13" s="6"/>
      <c r="T13" s="17"/>
      <c r="U13" s="35"/>
    </row>
    <row r="14" spans="2:21" ht="15.6" x14ac:dyDescent="0.6">
      <c r="B14" s="34">
        <v>6</v>
      </c>
      <c r="C14" s="37" t="s">
        <v>40</v>
      </c>
      <c r="D14" s="47" t="s">
        <v>39</v>
      </c>
      <c r="E14" s="48"/>
      <c r="F14" s="48"/>
      <c r="G14" s="48"/>
      <c r="H14" s="48"/>
      <c r="I14" s="49"/>
      <c r="J14" s="16"/>
      <c r="K14" s="16"/>
      <c r="L14" s="16"/>
      <c r="M14" s="16"/>
      <c r="N14" s="16"/>
      <c r="O14" s="16"/>
      <c r="P14" s="8"/>
      <c r="Q14" s="6"/>
      <c r="T14" s="17"/>
      <c r="U14" s="35"/>
    </row>
    <row r="15" spans="2:21" ht="15.9" thickBot="1" x14ac:dyDescent="0.65">
      <c r="B15" s="34">
        <v>7</v>
      </c>
      <c r="C15" s="26" t="s">
        <v>42</v>
      </c>
      <c r="D15" s="47" t="s">
        <v>41</v>
      </c>
      <c r="E15" s="48"/>
      <c r="F15" s="48"/>
      <c r="G15" s="48"/>
      <c r="H15" s="48"/>
      <c r="I15" s="49"/>
      <c r="J15" s="16">
        <v>70</v>
      </c>
      <c r="K15" s="16"/>
      <c r="L15" s="16"/>
      <c r="M15" s="16"/>
      <c r="N15" s="16"/>
      <c r="O15" s="16"/>
      <c r="P15" s="8"/>
      <c r="Q15" s="6"/>
      <c r="T15" s="17"/>
      <c r="U15" s="35"/>
    </row>
    <row r="16" spans="2:21" ht="15.9" thickBot="1" x14ac:dyDescent="0.65">
      <c r="B16" s="34">
        <v>8</v>
      </c>
      <c r="C16" s="26" t="s">
        <v>44</v>
      </c>
      <c r="D16" s="47" t="s">
        <v>43</v>
      </c>
      <c r="E16" s="48"/>
      <c r="F16" s="48"/>
      <c r="G16" s="48"/>
      <c r="H16" s="48"/>
      <c r="I16" s="49"/>
      <c r="J16" s="16">
        <v>70</v>
      </c>
      <c r="K16" s="16"/>
      <c r="L16" s="16"/>
      <c r="M16" s="16"/>
      <c r="N16" s="16"/>
      <c r="O16" s="16"/>
      <c r="P16" s="8"/>
      <c r="Q16" s="6"/>
      <c r="T16" s="17"/>
      <c r="U16" s="35"/>
    </row>
    <row r="17" spans="2:21" ht="15.9" thickBot="1" x14ac:dyDescent="0.65">
      <c r="B17" s="34">
        <v>9</v>
      </c>
      <c r="C17" s="26" t="s">
        <v>46</v>
      </c>
      <c r="D17" s="47" t="s">
        <v>45</v>
      </c>
      <c r="E17" s="48"/>
      <c r="F17" s="48"/>
      <c r="G17" s="48"/>
      <c r="H17" s="48"/>
      <c r="I17" s="49"/>
      <c r="J17" s="16">
        <v>70</v>
      </c>
      <c r="K17" s="16"/>
      <c r="L17" s="16"/>
      <c r="M17" s="16"/>
      <c r="N17" s="16"/>
      <c r="O17" s="16"/>
      <c r="P17" s="8"/>
      <c r="Q17" s="6"/>
      <c r="T17" s="17"/>
      <c r="U17" s="35"/>
    </row>
    <row r="18" spans="2:21" ht="15.9" thickBot="1" x14ac:dyDescent="0.65">
      <c r="B18" s="34">
        <v>10</v>
      </c>
      <c r="C18" s="26" t="s">
        <v>48</v>
      </c>
      <c r="D18" s="47" t="s">
        <v>47</v>
      </c>
      <c r="E18" s="48"/>
      <c r="F18" s="48"/>
      <c r="G18" s="48"/>
      <c r="H18" s="48"/>
      <c r="I18" s="49"/>
      <c r="J18" s="16"/>
      <c r="K18" s="16"/>
      <c r="L18" s="16"/>
      <c r="M18" s="16"/>
      <c r="N18" s="16"/>
      <c r="O18" s="16"/>
      <c r="P18" s="8"/>
      <c r="Q18" s="6"/>
      <c r="T18" s="17"/>
      <c r="U18" s="35"/>
    </row>
    <row r="19" spans="2:21" ht="15.9" thickBot="1" x14ac:dyDescent="0.65">
      <c r="B19" s="34">
        <v>11</v>
      </c>
      <c r="C19" s="26" t="s">
        <v>50</v>
      </c>
      <c r="D19" s="47" t="s">
        <v>49</v>
      </c>
      <c r="E19" s="48"/>
      <c r="F19" s="48"/>
      <c r="G19" s="48"/>
      <c r="H19" s="48"/>
      <c r="I19" s="49"/>
      <c r="J19" s="16"/>
      <c r="K19" s="16"/>
      <c r="L19" s="16"/>
      <c r="M19" s="16"/>
      <c r="N19" s="16"/>
      <c r="O19" s="16"/>
      <c r="P19" s="8"/>
      <c r="Q19" s="6"/>
      <c r="T19" s="17"/>
      <c r="U19" s="35"/>
    </row>
    <row r="20" spans="2:21" ht="15.9" thickBot="1" x14ac:dyDescent="0.65">
      <c r="B20" s="34">
        <v>12</v>
      </c>
      <c r="C20" s="26" t="s">
        <v>52</v>
      </c>
      <c r="D20" s="47" t="s">
        <v>51</v>
      </c>
      <c r="E20" s="48"/>
      <c r="F20" s="48"/>
      <c r="G20" s="48"/>
      <c r="H20" s="48"/>
      <c r="I20" s="49"/>
      <c r="J20" s="16"/>
      <c r="K20" s="16"/>
      <c r="L20" s="16"/>
      <c r="M20" s="16"/>
      <c r="N20" s="16"/>
      <c r="O20" s="16"/>
      <c r="P20" s="8"/>
      <c r="Q20" s="6"/>
      <c r="T20" s="17"/>
      <c r="U20" s="35"/>
    </row>
    <row r="21" spans="2:21" ht="15.9" thickBot="1" x14ac:dyDescent="0.65">
      <c r="B21" s="34">
        <v>13</v>
      </c>
      <c r="C21" s="26" t="s">
        <v>54</v>
      </c>
      <c r="D21" s="47" t="s">
        <v>53</v>
      </c>
      <c r="E21" s="48"/>
      <c r="F21" s="48"/>
      <c r="G21" s="48"/>
      <c r="H21" s="48"/>
      <c r="I21" s="49"/>
      <c r="J21" s="16"/>
      <c r="K21" s="16"/>
      <c r="L21" s="16"/>
      <c r="M21" s="16"/>
      <c r="N21" s="16"/>
      <c r="O21" s="16"/>
      <c r="P21" s="8"/>
      <c r="Q21" s="6"/>
      <c r="T21" s="17"/>
      <c r="U21" s="35"/>
    </row>
    <row r="22" spans="2:21" ht="15.9" thickBot="1" x14ac:dyDescent="0.65">
      <c r="B22" s="34">
        <v>14</v>
      </c>
      <c r="C22" s="26" t="s">
        <v>56</v>
      </c>
      <c r="D22" s="47" t="s">
        <v>55</v>
      </c>
      <c r="E22" s="48"/>
      <c r="F22" s="48"/>
      <c r="G22" s="48"/>
      <c r="H22" s="48"/>
      <c r="I22" s="49"/>
      <c r="J22" s="16"/>
      <c r="K22" s="16"/>
      <c r="L22" s="16"/>
      <c r="M22" s="16"/>
      <c r="N22" s="16"/>
      <c r="O22" s="16"/>
      <c r="P22" s="18"/>
      <c r="Q22" s="6"/>
      <c r="T22" s="17"/>
      <c r="U22" s="35"/>
    </row>
    <row r="23" spans="2:21" ht="15.9" thickBot="1" x14ac:dyDescent="0.65">
      <c r="B23" s="34">
        <v>15</v>
      </c>
      <c r="C23" s="26" t="s">
        <v>58</v>
      </c>
      <c r="D23" s="47" t="s">
        <v>57</v>
      </c>
      <c r="E23" s="48"/>
      <c r="F23" s="48"/>
      <c r="G23" s="48"/>
      <c r="H23" s="48"/>
      <c r="I23" s="49"/>
      <c r="J23" s="16"/>
      <c r="K23" s="16"/>
      <c r="L23" s="16"/>
      <c r="M23" s="16"/>
      <c r="N23" s="16"/>
      <c r="O23" s="16"/>
      <c r="P23" s="8"/>
      <c r="Q23" s="6"/>
      <c r="T23" s="17"/>
      <c r="U23" s="35"/>
    </row>
    <row r="24" spans="2:21" ht="15.9" thickBot="1" x14ac:dyDescent="0.65">
      <c r="B24" s="34">
        <v>16</v>
      </c>
      <c r="C24" s="26" t="s">
        <v>60</v>
      </c>
      <c r="D24" s="47" t="s">
        <v>59</v>
      </c>
      <c r="E24" s="48"/>
      <c r="F24" s="48"/>
      <c r="G24" s="48"/>
      <c r="H24" s="48"/>
      <c r="I24" s="49"/>
      <c r="J24" s="16">
        <v>70</v>
      </c>
      <c r="K24" s="16"/>
      <c r="L24" s="16"/>
      <c r="M24" s="16"/>
      <c r="N24" s="16"/>
      <c r="O24" s="16"/>
      <c r="P24" s="8"/>
      <c r="Q24" s="6"/>
      <c r="T24" s="17"/>
      <c r="U24" s="35"/>
    </row>
    <row r="25" spans="2:21" ht="15.9" thickBot="1" x14ac:dyDescent="0.65">
      <c r="B25" s="34">
        <v>17</v>
      </c>
      <c r="C25" s="26" t="s">
        <v>62</v>
      </c>
      <c r="D25" s="47" t="s">
        <v>61</v>
      </c>
      <c r="E25" s="48"/>
      <c r="F25" s="48"/>
      <c r="G25" s="48"/>
      <c r="H25" s="48"/>
      <c r="I25" s="49"/>
      <c r="J25" s="16">
        <v>70</v>
      </c>
      <c r="K25" s="16"/>
      <c r="L25" s="16"/>
      <c r="M25" s="16"/>
      <c r="N25" s="16"/>
      <c r="O25" s="16"/>
      <c r="P25" s="8"/>
      <c r="Q25" s="6"/>
      <c r="T25" s="17"/>
      <c r="U25" s="35"/>
    </row>
    <row r="26" spans="2:21" ht="15.9" thickBot="1" x14ac:dyDescent="0.65">
      <c r="B26" s="34">
        <v>18</v>
      </c>
      <c r="C26" s="26" t="s">
        <v>64</v>
      </c>
      <c r="D26" s="47" t="s">
        <v>63</v>
      </c>
      <c r="E26" s="48"/>
      <c r="F26" s="48"/>
      <c r="G26" s="48"/>
      <c r="H26" s="48"/>
      <c r="I26" s="49"/>
      <c r="J26" s="16"/>
      <c r="K26" s="16"/>
      <c r="L26" s="16"/>
      <c r="M26" s="16"/>
      <c r="N26" s="16"/>
      <c r="O26" s="16"/>
      <c r="P26" s="8"/>
      <c r="Q26" s="6"/>
      <c r="T26" s="17"/>
      <c r="U26" s="35"/>
    </row>
    <row r="27" spans="2:21" ht="15.6" x14ac:dyDescent="0.6">
      <c r="B27" s="34">
        <v>19</v>
      </c>
      <c r="C27" s="37" t="s">
        <v>66</v>
      </c>
      <c r="D27" s="47" t="s">
        <v>65</v>
      </c>
      <c r="E27" s="48"/>
      <c r="F27" s="48"/>
      <c r="G27" s="48"/>
      <c r="H27" s="48"/>
      <c r="I27" s="49"/>
      <c r="J27" s="16"/>
      <c r="K27" s="16"/>
      <c r="L27" s="16"/>
      <c r="M27" s="16"/>
      <c r="N27" s="16"/>
      <c r="O27" s="16"/>
      <c r="P27" s="28"/>
      <c r="Q27" s="6"/>
      <c r="T27" s="17"/>
      <c r="U27" s="35"/>
    </row>
    <row r="28" spans="2:21" ht="15.9" thickBot="1" x14ac:dyDescent="0.65">
      <c r="B28" s="34">
        <v>20</v>
      </c>
      <c r="C28" s="26" t="s">
        <v>68</v>
      </c>
      <c r="D28" s="47" t="s">
        <v>67</v>
      </c>
      <c r="E28" s="48"/>
      <c r="F28" s="48"/>
      <c r="G28" s="48"/>
      <c r="H28" s="48"/>
      <c r="I28" s="49"/>
      <c r="J28" s="16">
        <v>82</v>
      </c>
      <c r="K28" s="16"/>
      <c r="L28" s="16"/>
      <c r="M28" s="16"/>
      <c r="N28" s="16"/>
      <c r="O28" s="16"/>
      <c r="P28" s="8"/>
      <c r="Q28" s="6"/>
      <c r="T28" s="17"/>
      <c r="U28" s="35"/>
    </row>
    <row r="29" spans="2:21" ht="15.9" thickBot="1" x14ac:dyDescent="0.65">
      <c r="B29" s="34">
        <v>21</v>
      </c>
      <c r="C29" s="26" t="s">
        <v>70</v>
      </c>
      <c r="D29" s="47" t="s">
        <v>69</v>
      </c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8"/>
      <c r="Q29" s="6"/>
      <c r="T29" s="17"/>
      <c r="U29" s="35"/>
    </row>
    <row r="30" spans="2:21" ht="15.9" thickBot="1" x14ac:dyDescent="0.65">
      <c r="B30" s="34">
        <v>22</v>
      </c>
      <c r="C30" s="26" t="s">
        <v>72</v>
      </c>
      <c r="D30" s="47" t="s">
        <v>71</v>
      </c>
      <c r="E30" s="48"/>
      <c r="F30" s="48"/>
      <c r="G30" s="48"/>
      <c r="H30" s="48"/>
      <c r="I30" s="49"/>
      <c r="J30" s="16">
        <v>74</v>
      </c>
      <c r="K30" s="16"/>
      <c r="L30" s="16"/>
      <c r="M30" s="16"/>
      <c r="N30" s="16"/>
      <c r="O30" s="16"/>
      <c r="P30" s="8"/>
      <c r="Q30" s="6"/>
      <c r="T30" s="17"/>
      <c r="U30" s="35"/>
    </row>
    <row r="31" spans="2:21" ht="15.9" thickBot="1" x14ac:dyDescent="0.65">
      <c r="B31" s="34">
        <v>23</v>
      </c>
      <c r="C31" s="26" t="s">
        <v>74</v>
      </c>
      <c r="D31" s="46" t="s">
        <v>73</v>
      </c>
      <c r="E31" s="46"/>
      <c r="F31" s="46"/>
      <c r="G31" s="46"/>
      <c r="H31" s="46"/>
      <c r="I31" s="46"/>
      <c r="J31" s="16"/>
      <c r="K31" s="16"/>
      <c r="L31" s="16"/>
      <c r="M31" s="16"/>
      <c r="N31" s="16"/>
      <c r="O31" s="16"/>
      <c r="P31" s="8"/>
      <c r="Q31" s="6"/>
      <c r="U31" s="35"/>
    </row>
    <row r="32" spans="2:21" ht="15.9" thickBot="1" x14ac:dyDescent="0.65">
      <c r="B32" s="34">
        <v>24</v>
      </c>
      <c r="C32" s="26" t="s">
        <v>76</v>
      </c>
      <c r="D32" s="46" t="s">
        <v>75</v>
      </c>
      <c r="E32" s="46"/>
      <c r="F32" s="46"/>
      <c r="G32" s="46"/>
      <c r="H32" s="46"/>
      <c r="I32" s="46"/>
      <c r="J32" s="16"/>
      <c r="K32" s="16"/>
      <c r="L32" s="16"/>
      <c r="M32" s="16"/>
      <c r="N32" s="16"/>
      <c r="O32" s="16"/>
      <c r="P32" s="8"/>
      <c r="Q32" s="6"/>
      <c r="U32" s="35"/>
    </row>
    <row r="33" spans="2:21" ht="15.9" thickBot="1" x14ac:dyDescent="0.65">
      <c r="B33" s="34">
        <v>25</v>
      </c>
      <c r="C33" s="26" t="s">
        <v>78</v>
      </c>
      <c r="D33" s="46" t="s">
        <v>77</v>
      </c>
      <c r="E33" s="46"/>
      <c r="F33" s="46"/>
      <c r="G33" s="46"/>
      <c r="H33" s="46"/>
      <c r="I33" s="46"/>
      <c r="J33" s="8">
        <v>70</v>
      </c>
      <c r="K33" s="8"/>
      <c r="L33" s="8"/>
      <c r="M33" s="8"/>
      <c r="N33" s="8"/>
      <c r="O33" s="8"/>
      <c r="P33" s="8"/>
      <c r="Q33" s="6"/>
      <c r="U33" s="35"/>
    </row>
    <row r="34" spans="2:21" ht="15.9" thickBot="1" x14ac:dyDescent="0.65">
      <c r="B34" s="34">
        <v>26</v>
      </c>
      <c r="C34" s="26" t="s">
        <v>80</v>
      </c>
      <c r="D34" s="46" t="s">
        <v>79</v>
      </c>
      <c r="E34" s="46"/>
      <c r="F34" s="46"/>
      <c r="G34" s="46"/>
      <c r="H34" s="46"/>
      <c r="I34" s="46"/>
      <c r="J34" s="8"/>
      <c r="K34" s="8"/>
      <c r="L34" s="8"/>
      <c r="M34" s="8"/>
      <c r="N34" s="8"/>
      <c r="O34" s="8"/>
      <c r="P34" s="8"/>
      <c r="Q34" s="6"/>
      <c r="U34" s="35"/>
    </row>
    <row r="35" spans="2:21" ht="15.9" thickBot="1" x14ac:dyDescent="0.65">
      <c r="B35" s="34">
        <v>27</v>
      </c>
      <c r="C35" s="26" t="s">
        <v>82</v>
      </c>
      <c r="D35" s="46" t="s">
        <v>81</v>
      </c>
      <c r="E35" s="46"/>
      <c r="F35" s="46"/>
      <c r="G35" s="46"/>
      <c r="H35" s="46"/>
      <c r="I35" s="46"/>
      <c r="J35" s="8"/>
      <c r="K35" s="8"/>
      <c r="L35" s="8"/>
      <c r="M35" s="8"/>
      <c r="N35" s="8"/>
      <c r="O35" s="8"/>
      <c r="P35" s="8"/>
      <c r="Q35" s="6"/>
      <c r="U35" s="35"/>
    </row>
    <row r="36" spans="2:21" ht="15.9" thickBot="1" x14ac:dyDescent="0.65">
      <c r="B36" s="34">
        <v>28</v>
      </c>
      <c r="C36" s="26" t="s">
        <v>84</v>
      </c>
      <c r="D36" s="46" t="s">
        <v>83</v>
      </c>
      <c r="E36" s="46"/>
      <c r="F36" s="46"/>
      <c r="G36" s="46"/>
      <c r="H36" s="46"/>
      <c r="I36" s="46"/>
      <c r="J36" s="8"/>
      <c r="K36" s="8"/>
      <c r="L36" s="8"/>
      <c r="M36" s="8"/>
      <c r="N36" s="8"/>
      <c r="O36" s="8"/>
      <c r="P36" s="8"/>
      <c r="Q36" s="6"/>
      <c r="U36" s="35"/>
    </row>
    <row r="37" spans="2:21" ht="15.9" thickBot="1" x14ac:dyDescent="0.65">
      <c r="B37" s="34">
        <v>29</v>
      </c>
      <c r="C37" s="26" t="s">
        <v>86</v>
      </c>
      <c r="D37" s="46" t="s">
        <v>85</v>
      </c>
      <c r="E37" s="46"/>
      <c r="F37" s="46"/>
      <c r="G37" s="46"/>
      <c r="H37" s="46"/>
      <c r="I37" s="46"/>
      <c r="J37" s="8">
        <v>76</v>
      </c>
      <c r="K37" s="8"/>
      <c r="L37" s="8"/>
      <c r="M37" s="8"/>
      <c r="N37" s="8"/>
      <c r="O37" s="8"/>
      <c r="P37" s="8"/>
      <c r="Q37" s="6"/>
      <c r="U37" s="35"/>
    </row>
    <row r="38" spans="2:21" ht="15.9" thickBot="1" x14ac:dyDescent="0.65">
      <c r="B38" s="34">
        <v>30</v>
      </c>
      <c r="C38" s="26" t="s">
        <v>88</v>
      </c>
      <c r="D38" s="46" t="s">
        <v>87</v>
      </c>
      <c r="E38" s="46"/>
      <c r="F38" s="46"/>
      <c r="G38" s="46"/>
      <c r="H38" s="46"/>
      <c r="I38" s="46"/>
      <c r="J38" s="8"/>
      <c r="K38" s="8"/>
      <c r="L38" s="8"/>
      <c r="M38" s="8"/>
      <c r="N38" s="8"/>
      <c r="O38" s="8"/>
      <c r="P38" s="8"/>
      <c r="Q38" s="6"/>
      <c r="U38" s="35"/>
    </row>
    <row r="39" spans="2:21" ht="15.9" thickBot="1" x14ac:dyDescent="0.65">
      <c r="B39" s="34">
        <v>31</v>
      </c>
      <c r="C39" s="26" t="s">
        <v>90</v>
      </c>
      <c r="D39" s="46" t="s">
        <v>89</v>
      </c>
      <c r="E39" s="46"/>
      <c r="F39" s="46"/>
      <c r="G39" s="46"/>
      <c r="H39" s="46"/>
      <c r="I39" s="46"/>
      <c r="J39" s="8">
        <v>70</v>
      </c>
      <c r="K39" s="8"/>
      <c r="L39" s="8"/>
      <c r="M39" s="8"/>
      <c r="N39" s="8"/>
      <c r="O39" s="8"/>
      <c r="P39" s="8"/>
      <c r="Q39" s="6"/>
      <c r="U39" s="35"/>
    </row>
    <row r="40" spans="2:21" ht="15.9" thickBot="1" x14ac:dyDescent="0.65">
      <c r="B40" s="34">
        <v>32</v>
      </c>
      <c r="C40" s="26" t="s">
        <v>92</v>
      </c>
      <c r="D40" s="46" t="s">
        <v>91</v>
      </c>
      <c r="E40" s="46"/>
      <c r="F40" s="46"/>
      <c r="G40" s="46"/>
      <c r="H40" s="46"/>
      <c r="I40" s="46"/>
      <c r="J40" s="8">
        <v>84</v>
      </c>
      <c r="K40" s="8"/>
      <c r="L40" s="8"/>
      <c r="M40" s="8"/>
      <c r="N40" s="8"/>
      <c r="O40" s="8"/>
      <c r="P40" s="8"/>
      <c r="Q40" s="6"/>
      <c r="U40" s="35"/>
    </row>
    <row r="41" spans="2:21" ht="15.9" thickBot="1" x14ac:dyDescent="0.65">
      <c r="B41" s="20"/>
      <c r="C41" s="26"/>
      <c r="D41" s="46"/>
      <c r="E41" s="46"/>
      <c r="F41" s="46"/>
      <c r="G41" s="46"/>
      <c r="H41" s="46"/>
      <c r="I41" s="46"/>
      <c r="J41" s="8"/>
      <c r="K41" s="8"/>
      <c r="L41" s="8"/>
      <c r="M41" s="8"/>
      <c r="N41" s="8"/>
      <c r="O41" s="8"/>
      <c r="P41" s="8"/>
      <c r="Q41" s="6"/>
      <c r="U41" s="35"/>
    </row>
    <row r="42" spans="2:21" ht="15.9" thickBot="1" x14ac:dyDescent="0.65">
      <c r="B42" s="20"/>
      <c r="C42" s="26"/>
      <c r="D42" s="55"/>
      <c r="E42" s="48"/>
      <c r="F42" s="48"/>
      <c r="G42" s="48"/>
      <c r="H42" s="48"/>
      <c r="I42" s="49"/>
      <c r="J42" s="24"/>
      <c r="K42" s="24"/>
      <c r="L42" s="24"/>
      <c r="M42" s="24"/>
      <c r="N42" s="24"/>
      <c r="O42" s="24"/>
      <c r="P42" s="24"/>
      <c r="Q42" s="6"/>
      <c r="U42" s="35"/>
    </row>
    <row r="43" spans="2:21" ht="15.9" thickBot="1" x14ac:dyDescent="0.65">
      <c r="B43" s="20"/>
      <c r="C43" s="26"/>
      <c r="D43" s="55"/>
      <c r="E43" s="48"/>
      <c r="F43" s="48"/>
      <c r="G43" s="48"/>
      <c r="H43" s="48"/>
      <c r="I43" s="49"/>
      <c r="J43" s="24"/>
      <c r="K43" s="24"/>
      <c r="L43" s="24"/>
      <c r="M43" s="24"/>
      <c r="N43" s="24"/>
      <c r="O43" s="24"/>
      <c r="P43" s="24"/>
      <c r="Q43" s="6"/>
      <c r="U43" s="35"/>
    </row>
    <row r="44" spans="2:21" ht="14.7" thickBot="1" x14ac:dyDescent="0.6">
      <c r="B44" s="20"/>
      <c r="C44" s="26"/>
      <c r="D44" s="50"/>
      <c r="E44" s="51"/>
      <c r="F44" s="51"/>
      <c r="G44" s="51"/>
      <c r="H44" s="51"/>
      <c r="I44" s="52"/>
      <c r="J44" s="2"/>
      <c r="K44" s="2"/>
      <c r="L44" s="2"/>
      <c r="M44" s="2"/>
      <c r="N44" s="2"/>
      <c r="O44" s="2"/>
      <c r="P44" s="2"/>
      <c r="Q44" s="6"/>
    </row>
    <row r="45" spans="2:21" x14ac:dyDescent="0.55000000000000004">
      <c r="C45" s="53"/>
      <c r="D45" s="53"/>
      <c r="E45" s="7"/>
      <c r="H45" s="54" t="s">
        <v>19</v>
      </c>
      <c r="I45" s="54"/>
      <c r="J45" s="11">
        <f t="shared" ref="J45:P45" si="0">COUNTIF(J9:J44,"&gt;=70")</f>
        <v>15</v>
      </c>
      <c r="K45" s="11">
        <f t="shared" si="0"/>
        <v>0</v>
      </c>
      <c r="L45" s="11">
        <f t="shared" si="0"/>
        <v>0</v>
      </c>
      <c r="M45" s="11">
        <f t="shared" si="0"/>
        <v>0</v>
      </c>
      <c r="N45" s="11">
        <f t="shared" si="0"/>
        <v>0</v>
      </c>
      <c r="O45" s="11">
        <f t="shared" si="0"/>
        <v>0</v>
      </c>
      <c r="P45" s="11">
        <f t="shared" si="0"/>
        <v>0</v>
      </c>
      <c r="Q45" s="15">
        <f>COUNTIF(Q9:Q38,"&gt;=70")</f>
        <v>0</v>
      </c>
    </row>
    <row r="46" spans="2:21" x14ac:dyDescent="0.55000000000000004">
      <c r="C46" s="53"/>
      <c r="D46" s="53"/>
      <c r="E46" s="10"/>
      <c r="H46" s="57" t="s">
        <v>20</v>
      </c>
      <c r="I46" s="57"/>
      <c r="J46" s="12">
        <v>17</v>
      </c>
      <c r="K46" s="12">
        <v>0</v>
      </c>
      <c r="L46" s="12">
        <v>0</v>
      </c>
      <c r="M46" s="12">
        <v>8</v>
      </c>
      <c r="N46" s="12">
        <v>0</v>
      </c>
      <c r="O46" s="12">
        <f>COUNTIF(O9:O44,"&lt;70")</f>
        <v>0</v>
      </c>
      <c r="P46" s="12">
        <f>COUNTIF(P9:P44,"&lt;70")</f>
        <v>0</v>
      </c>
      <c r="Q46" s="12">
        <f>COUNTIF(Q9:Q44,"&lt;70")</f>
        <v>0</v>
      </c>
    </row>
    <row r="47" spans="2:21" x14ac:dyDescent="0.55000000000000004">
      <c r="C47" s="53"/>
      <c r="D47" s="53"/>
      <c r="E47" s="53"/>
      <c r="H47" s="57" t="s">
        <v>21</v>
      </c>
      <c r="I47" s="57"/>
      <c r="J47" s="12">
        <v>32</v>
      </c>
      <c r="K47" s="12">
        <v>35</v>
      </c>
      <c r="L47" s="12">
        <v>35</v>
      </c>
      <c r="M47" s="12">
        <v>35</v>
      </c>
      <c r="N47" s="12">
        <v>0</v>
      </c>
      <c r="O47" s="12">
        <f>COUNT(O9:O44)</f>
        <v>0</v>
      </c>
      <c r="P47" s="12">
        <f>COUNT(P9:P44)</f>
        <v>0</v>
      </c>
      <c r="Q47" s="12">
        <f>COUNT(Q9:Q44)</f>
        <v>0</v>
      </c>
    </row>
    <row r="48" spans="2:21" x14ac:dyDescent="0.55000000000000004">
      <c r="C48" s="53"/>
      <c r="D48" s="53"/>
      <c r="E48" s="7"/>
      <c r="F48" s="4"/>
      <c r="H48" s="58" t="s">
        <v>16</v>
      </c>
      <c r="I48" s="58"/>
      <c r="J48" s="13">
        <f>J45/J47</f>
        <v>0.46875</v>
      </c>
      <c r="K48" s="14">
        <v>1</v>
      </c>
      <c r="L48" s="14">
        <f t="shared" ref="L48:Q48" si="1">L45/L47</f>
        <v>0</v>
      </c>
      <c r="M48" s="14">
        <v>0.72</v>
      </c>
      <c r="N48" s="14">
        <v>0</v>
      </c>
      <c r="O48" s="14" t="e">
        <f t="shared" si="1"/>
        <v>#DIV/0!</v>
      </c>
      <c r="P48" s="14" t="e">
        <f t="shared" si="1"/>
        <v>#DIV/0!</v>
      </c>
      <c r="Q48" s="14" t="e">
        <f t="shared" si="1"/>
        <v>#DIV/0!</v>
      </c>
    </row>
    <row r="49" spans="3:17" x14ac:dyDescent="0.55000000000000004">
      <c r="C49" s="53"/>
      <c r="D49" s="53"/>
      <c r="E49" s="7"/>
      <c r="F49" s="4"/>
      <c r="H49" s="58" t="s">
        <v>17</v>
      </c>
      <c r="I49" s="58"/>
      <c r="J49" s="13">
        <f>J46/J47</f>
        <v>0.53125</v>
      </c>
      <c r="K49" s="13">
        <v>0</v>
      </c>
      <c r="L49" s="14">
        <f t="shared" ref="L49:Q49" si="2">L46/L47</f>
        <v>0</v>
      </c>
      <c r="M49" s="14">
        <v>0.28000000000000003</v>
      </c>
      <c r="N49" s="14">
        <v>0</v>
      </c>
      <c r="O49" s="14" t="e">
        <f t="shared" si="2"/>
        <v>#DIV/0!</v>
      </c>
      <c r="P49" s="14" t="e">
        <f t="shared" si="2"/>
        <v>#DIV/0!</v>
      </c>
      <c r="Q49" s="14" t="e">
        <f t="shared" si="2"/>
        <v>#DIV/0!</v>
      </c>
    </row>
    <row r="50" spans="3:17" x14ac:dyDescent="0.55000000000000004">
      <c r="C50" s="53"/>
      <c r="D50" s="53"/>
      <c r="E50" s="10"/>
      <c r="F50" s="4"/>
    </row>
    <row r="51" spans="3:17" x14ac:dyDescent="0.55000000000000004">
      <c r="C51" s="7"/>
      <c r="D51" s="7"/>
      <c r="E51" s="10"/>
      <c r="F51" s="4"/>
    </row>
    <row r="52" spans="3:17" x14ac:dyDescent="0.55000000000000004">
      <c r="J52" s="59"/>
      <c r="K52" s="59"/>
      <c r="L52" s="59"/>
      <c r="M52" s="59"/>
      <c r="N52" s="59"/>
      <c r="O52" s="59"/>
      <c r="P52" s="59"/>
    </row>
    <row r="53" spans="3:17" x14ac:dyDescent="0.55000000000000004">
      <c r="J53" s="60" t="s">
        <v>18</v>
      </c>
      <c r="K53" s="60"/>
      <c r="L53" s="60"/>
      <c r="M53" s="60"/>
      <c r="N53" s="60"/>
      <c r="O53" s="60"/>
      <c r="P53" s="60"/>
    </row>
  </sheetData>
  <mergeCells count="57">
    <mergeCell ref="D27:I27"/>
    <mergeCell ref="D43:I43"/>
    <mergeCell ref="D23:I23"/>
    <mergeCell ref="D24:I24"/>
    <mergeCell ref="D25:I25"/>
    <mergeCell ref="D26:I26"/>
    <mergeCell ref="D28:I28"/>
    <mergeCell ref="D40:I40"/>
    <mergeCell ref="D41:I41"/>
    <mergeCell ref="C49:D49"/>
    <mergeCell ref="H49:I49"/>
    <mergeCell ref="C50:D50"/>
    <mergeCell ref="J52:P52"/>
    <mergeCell ref="J53:P53"/>
    <mergeCell ref="C46:D46"/>
    <mergeCell ref="H46:I46"/>
    <mergeCell ref="C47:E47"/>
    <mergeCell ref="H47:I47"/>
    <mergeCell ref="C48:D48"/>
    <mergeCell ref="H48:I48"/>
    <mergeCell ref="D44:I44"/>
    <mergeCell ref="C45:D45"/>
    <mergeCell ref="H45:I45"/>
    <mergeCell ref="D42:I42"/>
    <mergeCell ref="D6:G6"/>
    <mergeCell ref="I6:J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1:I21"/>
    <mergeCell ref="D8:I8"/>
    <mergeCell ref="D39:I39"/>
    <mergeCell ref="D31:I31"/>
    <mergeCell ref="D32:I32"/>
    <mergeCell ref="D33:I33"/>
    <mergeCell ref="D34:I34"/>
    <mergeCell ref="D35:I35"/>
    <mergeCell ref="D36:I36"/>
    <mergeCell ref="D37:I37"/>
    <mergeCell ref="D38:I38"/>
    <mergeCell ref="D18:I18"/>
    <mergeCell ref="D19:I19"/>
    <mergeCell ref="D20:I20"/>
    <mergeCell ref="D22:I22"/>
    <mergeCell ref="D29:I29"/>
    <mergeCell ref="D30:I30"/>
    <mergeCell ref="B2:P2"/>
    <mergeCell ref="C3:P3"/>
    <mergeCell ref="D4:G4"/>
    <mergeCell ref="J4:K4"/>
    <mergeCell ref="K6:P6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topLeftCell="A29" zoomScale="90" zoomScaleNormal="90" workbookViewId="0">
      <selection activeCell="S49" sqref="S49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0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1"/>
      <c r="R3" s="21"/>
    </row>
    <row r="4" spans="2:20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93</v>
      </c>
      <c r="K4" s="43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43" t="s">
        <v>94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20" ht="14.7" thickBot="1" x14ac:dyDescent="0.6">
      <c r="B9" s="20">
        <v>1</v>
      </c>
      <c r="C9" s="25" t="s">
        <v>98</v>
      </c>
      <c r="D9" s="62" t="s">
        <v>97</v>
      </c>
      <c r="E9" s="48"/>
      <c r="F9" s="48"/>
      <c r="G9" s="48"/>
      <c r="H9" s="48"/>
      <c r="I9" s="49"/>
      <c r="J9" s="16"/>
      <c r="K9" s="16"/>
      <c r="L9" s="16"/>
      <c r="M9" s="16"/>
      <c r="N9" s="16"/>
      <c r="O9" s="16"/>
      <c r="P9" s="24"/>
      <c r="Q9" s="6"/>
      <c r="T9" s="17"/>
    </row>
    <row r="10" spans="2:20" ht="14.7" thickBot="1" x14ac:dyDescent="0.6">
      <c r="B10" s="20">
        <v>2</v>
      </c>
      <c r="C10" s="26" t="s">
        <v>100</v>
      </c>
      <c r="D10" s="47" t="s">
        <v>99</v>
      </c>
      <c r="E10" s="48"/>
      <c r="F10" s="48"/>
      <c r="G10" s="48"/>
      <c r="H10" s="48"/>
      <c r="I10" s="49"/>
      <c r="J10" s="16">
        <v>71</v>
      </c>
      <c r="K10" s="16"/>
      <c r="L10" s="16"/>
      <c r="M10" s="16"/>
      <c r="N10" s="16"/>
      <c r="O10" s="16"/>
      <c r="P10" s="24"/>
      <c r="Q10" s="6"/>
      <c r="T10" s="17"/>
    </row>
    <row r="11" spans="2:20" ht="14.7" thickBot="1" x14ac:dyDescent="0.6">
      <c r="B11" s="20">
        <v>3</v>
      </c>
      <c r="C11" s="26" t="s">
        <v>102</v>
      </c>
      <c r="D11" s="47" t="s">
        <v>101</v>
      </c>
      <c r="E11" s="48"/>
      <c r="F11" s="48"/>
      <c r="G11" s="48"/>
      <c r="H11" s="48"/>
      <c r="I11" s="49"/>
      <c r="J11" s="16"/>
      <c r="K11" s="16"/>
      <c r="L11" s="16"/>
      <c r="M11" s="16"/>
      <c r="N11" s="16"/>
      <c r="O11" s="16"/>
      <c r="P11" s="24"/>
      <c r="Q11" s="6"/>
      <c r="T11" s="17"/>
    </row>
    <row r="12" spans="2:20" x14ac:dyDescent="0.55000000000000004">
      <c r="B12" s="33">
        <v>4</v>
      </c>
      <c r="C12" s="37" t="s">
        <v>104</v>
      </c>
      <c r="D12" s="47" t="s">
        <v>103</v>
      </c>
      <c r="E12" s="48"/>
      <c r="F12" s="48"/>
      <c r="G12" s="48"/>
      <c r="H12" s="48"/>
      <c r="I12" s="49"/>
      <c r="J12" s="16"/>
      <c r="K12" s="16"/>
      <c r="L12" s="16"/>
      <c r="M12" s="16"/>
      <c r="N12" s="16"/>
      <c r="O12" s="16"/>
      <c r="P12" s="28"/>
      <c r="Q12" s="6"/>
      <c r="T12" s="17"/>
    </row>
    <row r="13" spans="2:20" ht="14.7" thickBot="1" x14ac:dyDescent="0.6">
      <c r="B13" s="20">
        <v>5</v>
      </c>
      <c r="C13" s="26" t="s">
        <v>106</v>
      </c>
      <c r="D13" s="47" t="s">
        <v>105</v>
      </c>
      <c r="E13" s="48"/>
      <c r="F13" s="48"/>
      <c r="G13" s="48"/>
      <c r="H13" s="48"/>
      <c r="I13" s="49"/>
      <c r="J13" s="16"/>
      <c r="K13" s="16"/>
      <c r="L13" s="16"/>
      <c r="M13" s="16"/>
      <c r="N13" s="16"/>
      <c r="O13" s="16"/>
      <c r="P13" s="24"/>
      <c r="Q13" s="6"/>
      <c r="T13" s="17"/>
    </row>
    <row r="14" spans="2:20" ht="14.7" thickBot="1" x14ac:dyDescent="0.6">
      <c r="B14" s="27">
        <v>6</v>
      </c>
      <c r="C14" s="26" t="s">
        <v>108</v>
      </c>
      <c r="D14" s="47" t="s">
        <v>107</v>
      </c>
      <c r="E14" s="48"/>
      <c r="F14" s="48"/>
      <c r="G14" s="48"/>
      <c r="H14" s="48"/>
      <c r="I14" s="49"/>
      <c r="J14" s="16">
        <v>81</v>
      </c>
      <c r="K14" s="16"/>
      <c r="L14" s="16"/>
      <c r="M14" s="16"/>
      <c r="N14" s="16"/>
      <c r="O14" s="16"/>
      <c r="P14" s="24"/>
      <c r="Q14" s="6"/>
      <c r="T14" s="17"/>
    </row>
    <row r="15" spans="2:20" ht="14.7" thickBot="1" x14ac:dyDescent="0.6">
      <c r="B15" s="27">
        <v>7</v>
      </c>
      <c r="C15" s="26" t="s">
        <v>110</v>
      </c>
      <c r="D15" s="47" t="s">
        <v>109</v>
      </c>
      <c r="E15" s="48"/>
      <c r="F15" s="48"/>
      <c r="G15" s="48"/>
      <c r="H15" s="48"/>
      <c r="I15" s="49"/>
      <c r="J15" s="16">
        <v>84</v>
      </c>
      <c r="K15" s="16"/>
      <c r="L15" s="16"/>
      <c r="M15" s="16"/>
      <c r="N15" s="16"/>
      <c r="O15" s="16"/>
      <c r="P15" s="24"/>
      <c r="Q15" s="6"/>
      <c r="T15" s="17"/>
    </row>
    <row r="16" spans="2:20" ht="14.7" thickBot="1" x14ac:dyDescent="0.6">
      <c r="B16" s="27">
        <v>8</v>
      </c>
      <c r="C16" s="26" t="s">
        <v>112</v>
      </c>
      <c r="D16" s="47" t="s">
        <v>111</v>
      </c>
      <c r="E16" s="48"/>
      <c r="F16" s="48"/>
      <c r="G16" s="48"/>
      <c r="H16" s="48"/>
      <c r="I16" s="49"/>
      <c r="J16" s="16"/>
      <c r="K16" s="16"/>
      <c r="L16" s="16"/>
      <c r="M16" s="16"/>
      <c r="N16" s="16"/>
      <c r="O16" s="16"/>
      <c r="P16" s="24"/>
      <c r="Q16" s="6"/>
      <c r="T16" s="17"/>
    </row>
    <row r="17" spans="2:20" ht="14.7" thickBot="1" x14ac:dyDescent="0.6">
      <c r="B17" s="27">
        <v>9</v>
      </c>
      <c r="C17" s="26" t="s">
        <v>114</v>
      </c>
      <c r="D17" s="47" t="s">
        <v>113</v>
      </c>
      <c r="E17" s="48"/>
      <c r="F17" s="48"/>
      <c r="G17" s="48"/>
      <c r="H17" s="48"/>
      <c r="I17" s="49"/>
      <c r="J17" s="16">
        <v>70</v>
      </c>
      <c r="K17" s="16"/>
      <c r="L17" s="16"/>
      <c r="M17" s="16"/>
      <c r="N17" s="16"/>
      <c r="O17" s="16"/>
      <c r="P17" s="24"/>
      <c r="Q17" s="6"/>
      <c r="T17" s="17"/>
    </row>
    <row r="18" spans="2:20" ht="14.7" thickBot="1" x14ac:dyDescent="0.6">
      <c r="B18" s="27">
        <v>10</v>
      </c>
      <c r="C18" s="26" t="s">
        <v>116</v>
      </c>
      <c r="D18" s="47" t="s">
        <v>115</v>
      </c>
      <c r="E18" s="48"/>
      <c r="F18" s="48"/>
      <c r="G18" s="48"/>
      <c r="H18" s="48"/>
      <c r="I18" s="49"/>
      <c r="J18" s="16">
        <v>84</v>
      </c>
      <c r="K18" s="16"/>
      <c r="L18" s="16"/>
      <c r="M18" s="16"/>
      <c r="N18" s="16"/>
      <c r="O18" s="16"/>
      <c r="P18" s="24"/>
      <c r="Q18" s="6"/>
      <c r="T18" s="17"/>
    </row>
    <row r="19" spans="2:20" ht="14.7" thickBot="1" x14ac:dyDescent="0.6">
      <c r="B19" s="27">
        <v>11</v>
      </c>
      <c r="C19" s="26" t="s">
        <v>118</v>
      </c>
      <c r="D19" s="47" t="s">
        <v>117</v>
      </c>
      <c r="E19" s="48"/>
      <c r="F19" s="48"/>
      <c r="G19" s="48"/>
      <c r="H19" s="48"/>
      <c r="I19" s="49"/>
      <c r="J19" s="16"/>
      <c r="K19" s="16"/>
      <c r="L19" s="16"/>
      <c r="M19" s="16"/>
      <c r="N19" s="16"/>
      <c r="O19" s="16"/>
      <c r="P19" s="24"/>
      <c r="Q19" s="6"/>
      <c r="T19" s="17"/>
    </row>
    <row r="20" spans="2:20" ht="14.7" thickBot="1" x14ac:dyDescent="0.6">
      <c r="B20" s="27">
        <v>12</v>
      </c>
      <c r="C20" s="26" t="s">
        <v>120</v>
      </c>
      <c r="D20" s="47" t="s">
        <v>119</v>
      </c>
      <c r="E20" s="48"/>
      <c r="F20" s="48"/>
      <c r="G20" s="48"/>
      <c r="H20" s="48"/>
      <c r="I20" s="49"/>
      <c r="J20" s="16"/>
      <c r="K20" s="16"/>
      <c r="L20" s="16"/>
      <c r="M20" s="16"/>
      <c r="N20" s="16"/>
      <c r="O20" s="16"/>
      <c r="P20" s="24"/>
      <c r="Q20" s="6"/>
      <c r="T20" s="17"/>
    </row>
    <row r="21" spans="2:20" ht="14.7" thickBot="1" x14ac:dyDescent="0.6">
      <c r="B21" s="27">
        <v>13</v>
      </c>
      <c r="C21" s="26" t="s">
        <v>122</v>
      </c>
      <c r="D21" s="47" t="s">
        <v>121</v>
      </c>
      <c r="E21" s="48"/>
      <c r="F21" s="48"/>
      <c r="G21" s="48"/>
      <c r="H21" s="48"/>
      <c r="I21" s="49"/>
      <c r="J21" s="16"/>
      <c r="K21" s="16"/>
      <c r="L21" s="16"/>
      <c r="M21" s="16"/>
      <c r="N21" s="16"/>
      <c r="O21" s="16"/>
      <c r="P21" s="24"/>
      <c r="Q21" s="6"/>
      <c r="T21" s="17"/>
    </row>
    <row r="22" spans="2:20" ht="14.7" thickBot="1" x14ac:dyDescent="0.6">
      <c r="B22" s="27">
        <v>14</v>
      </c>
      <c r="C22" s="26" t="s">
        <v>124</v>
      </c>
      <c r="D22" s="47" t="s">
        <v>123</v>
      </c>
      <c r="E22" s="48"/>
      <c r="F22" s="48"/>
      <c r="G22" s="48"/>
      <c r="H22" s="48"/>
      <c r="I22" s="49"/>
      <c r="J22" s="16"/>
      <c r="K22" s="16"/>
      <c r="L22" s="16"/>
      <c r="M22" s="16"/>
      <c r="N22" s="16"/>
      <c r="O22" s="16"/>
      <c r="P22" s="24"/>
      <c r="Q22" s="6"/>
      <c r="T22" s="17"/>
    </row>
    <row r="23" spans="2:20" ht="14.7" thickBot="1" x14ac:dyDescent="0.6">
      <c r="B23" s="27"/>
      <c r="C23" s="26"/>
      <c r="D23" s="47"/>
      <c r="E23" s="48"/>
      <c r="F23" s="48"/>
      <c r="G23" s="48"/>
      <c r="H23" s="48"/>
      <c r="I23" s="49"/>
      <c r="J23" s="16"/>
      <c r="K23" s="16"/>
      <c r="L23" s="16"/>
      <c r="M23" s="16"/>
      <c r="N23" s="16"/>
      <c r="O23" s="16"/>
      <c r="P23" s="24"/>
      <c r="Q23" s="6"/>
      <c r="T23" s="17"/>
    </row>
    <row r="24" spans="2:20" ht="14.7" thickBot="1" x14ac:dyDescent="0.6">
      <c r="B24" s="27"/>
      <c r="C24" s="26"/>
      <c r="D24" s="47"/>
      <c r="E24" s="48"/>
      <c r="F24" s="48"/>
      <c r="G24" s="48"/>
      <c r="H24" s="48"/>
      <c r="I24" s="49"/>
      <c r="J24" s="16"/>
      <c r="K24" s="16"/>
      <c r="L24" s="16"/>
      <c r="M24" s="16"/>
      <c r="N24" s="16"/>
      <c r="O24" s="16"/>
      <c r="P24" s="24"/>
      <c r="Q24" s="6"/>
      <c r="T24" s="17"/>
    </row>
    <row r="25" spans="2:20" ht="14.7" thickBot="1" x14ac:dyDescent="0.6">
      <c r="B25" s="27"/>
      <c r="C25" s="26"/>
      <c r="D25" s="47"/>
      <c r="E25" s="48"/>
      <c r="F25" s="48"/>
      <c r="G25" s="48"/>
      <c r="H25" s="48"/>
      <c r="I25" s="49"/>
      <c r="J25" s="16"/>
      <c r="K25" s="16"/>
      <c r="L25" s="16"/>
      <c r="M25" s="16"/>
      <c r="N25" s="16"/>
      <c r="O25" s="16"/>
      <c r="P25" s="24"/>
      <c r="Q25" s="6"/>
      <c r="T25" s="17"/>
    </row>
    <row r="26" spans="2:20" ht="14.7" thickBot="1" x14ac:dyDescent="0.6">
      <c r="B26" s="27"/>
      <c r="C26" s="26"/>
      <c r="D26" s="47"/>
      <c r="E26" s="48"/>
      <c r="F26" s="48"/>
      <c r="G26" s="48"/>
      <c r="H26" s="48"/>
      <c r="I26" s="49"/>
      <c r="J26" s="16"/>
      <c r="K26" s="16"/>
      <c r="L26" s="16"/>
      <c r="M26" s="16"/>
      <c r="N26" s="16"/>
      <c r="O26" s="16"/>
      <c r="P26" s="24"/>
      <c r="Q26" s="6"/>
      <c r="T26" s="17"/>
    </row>
    <row r="27" spans="2:20" ht="14.7" thickBot="1" x14ac:dyDescent="0.6">
      <c r="B27" s="27"/>
      <c r="C27" s="26"/>
      <c r="D27" s="47"/>
      <c r="E27" s="48"/>
      <c r="F27" s="48"/>
      <c r="G27" s="48"/>
      <c r="H27" s="48"/>
      <c r="I27" s="49"/>
      <c r="J27" s="16"/>
      <c r="K27" s="16"/>
      <c r="L27" s="16"/>
      <c r="M27" s="16"/>
      <c r="N27" s="16"/>
      <c r="O27" s="16"/>
      <c r="P27" s="24"/>
      <c r="Q27" s="6"/>
      <c r="T27" s="17"/>
    </row>
    <row r="28" spans="2:20" ht="14.7" thickBot="1" x14ac:dyDescent="0.6">
      <c r="B28" s="27"/>
      <c r="C28" s="26"/>
      <c r="D28" s="47"/>
      <c r="E28" s="48"/>
      <c r="F28" s="48"/>
      <c r="G28" s="48"/>
      <c r="H28" s="48"/>
      <c r="I28" s="49"/>
      <c r="J28" s="16"/>
      <c r="K28" s="16"/>
      <c r="L28" s="16"/>
      <c r="M28" s="16"/>
      <c r="N28" s="16"/>
      <c r="O28" s="16"/>
      <c r="P28" s="24"/>
      <c r="Q28" s="6"/>
      <c r="T28" s="17"/>
    </row>
    <row r="29" spans="2:20" ht="14.7" thickBot="1" x14ac:dyDescent="0.6">
      <c r="B29" s="27"/>
      <c r="C29" s="26"/>
      <c r="D29" s="47"/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24"/>
      <c r="Q29" s="6"/>
      <c r="T29" s="17"/>
    </row>
    <row r="30" spans="2:20" ht="14.7" thickBot="1" x14ac:dyDescent="0.6">
      <c r="B30" s="27"/>
      <c r="C30" s="26"/>
      <c r="D30" s="47"/>
      <c r="E30" s="48"/>
      <c r="F30" s="48"/>
      <c r="G30" s="48"/>
      <c r="H30" s="48"/>
      <c r="I30" s="49"/>
      <c r="J30" s="16"/>
      <c r="K30" s="16"/>
      <c r="L30" s="16"/>
      <c r="M30" s="16"/>
      <c r="N30" s="16"/>
      <c r="O30" s="16"/>
      <c r="P30" s="24"/>
      <c r="Q30" s="6"/>
      <c r="T30" s="17"/>
    </row>
    <row r="31" spans="2:20" ht="14.7" thickBot="1" x14ac:dyDescent="0.6">
      <c r="B31" s="27"/>
      <c r="C31" s="26"/>
      <c r="D31" s="47"/>
      <c r="E31" s="48"/>
      <c r="F31" s="48"/>
      <c r="G31" s="48"/>
      <c r="H31" s="48"/>
      <c r="I31" s="49"/>
      <c r="J31" s="16"/>
      <c r="K31" s="16"/>
      <c r="L31" s="16"/>
      <c r="M31" s="16"/>
      <c r="N31" s="16"/>
      <c r="O31" s="16"/>
      <c r="P31" s="24"/>
      <c r="Q31" s="6"/>
      <c r="T31" s="17"/>
    </row>
    <row r="32" spans="2:20" ht="14.7" thickBot="1" x14ac:dyDescent="0.6">
      <c r="B32" s="27"/>
      <c r="C32" s="26"/>
      <c r="D32" s="47"/>
      <c r="E32" s="48"/>
      <c r="F32" s="48"/>
      <c r="G32" s="48"/>
      <c r="H32" s="48"/>
      <c r="I32" s="49"/>
      <c r="J32" s="16"/>
      <c r="K32" s="16"/>
      <c r="L32" s="16"/>
      <c r="M32" s="16"/>
      <c r="N32" s="16"/>
      <c r="O32" s="16"/>
      <c r="P32" s="24"/>
      <c r="Q32" s="6"/>
      <c r="T32" s="17"/>
    </row>
    <row r="33" spans="2:17" ht="14.7" thickBot="1" x14ac:dyDescent="0.6">
      <c r="B33" s="27"/>
      <c r="C33" s="26"/>
      <c r="D33" s="46"/>
      <c r="E33" s="46"/>
      <c r="F33" s="46"/>
      <c r="G33" s="46"/>
      <c r="H33" s="46"/>
      <c r="I33" s="46"/>
      <c r="J33" s="16"/>
      <c r="K33" s="16"/>
      <c r="L33" s="16"/>
      <c r="M33" s="16"/>
      <c r="N33" s="16"/>
      <c r="O33" s="16"/>
      <c r="P33" s="24"/>
      <c r="Q33" s="6"/>
    </row>
    <row r="34" spans="2:17" ht="14.7" thickBot="1" x14ac:dyDescent="0.6">
      <c r="B34" s="27"/>
      <c r="C34" s="26"/>
      <c r="D34" s="46"/>
      <c r="E34" s="46"/>
      <c r="F34" s="46"/>
      <c r="G34" s="46"/>
      <c r="H34" s="46"/>
      <c r="I34" s="46"/>
      <c r="J34" s="16"/>
      <c r="K34" s="16"/>
      <c r="L34" s="16"/>
      <c r="M34" s="16"/>
      <c r="N34" s="16"/>
      <c r="O34" s="16"/>
      <c r="P34" s="24"/>
      <c r="Q34" s="6"/>
    </row>
    <row r="35" spans="2:17" ht="14.7" thickBot="1" x14ac:dyDescent="0.6">
      <c r="B35" s="33"/>
      <c r="C35" s="26"/>
      <c r="D35" s="46"/>
      <c r="E35" s="46"/>
      <c r="F35" s="46"/>
      <c r="G35" s="46"/>
      <c r="H35" s="46"/>
      <c r="I35" s="46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27"/>
      <c r="C36" s="26"/>
      <c r="D36" s="46"/>
      <c r="E36" s="46"/>
      <c r="F36" s="46"/>
      <c r="G36" s="46"/>
      <c r="H36" s="46"/>
      <c r="I36" s="46"/>
      <c r="J36" s="16"/>
      <c r="K36" s="16"/>
      <c r="L36" s="16"/>
      <c r="M36" s="16"/>
      <c r="N36" s="16"/>
      <c r="O36" s="16"/>
      <c r="P36" s="24"/>
      <c r="Q36" s="6"/>
    </row>
    <row r="37" spans="2:17" ht="14.7" thickBot="1" x14ac:dyDescent="0.6">
      <c r="B37" s="27"/>
      <c r="C37" s="26"/>
      <c r="D37" s="46"/>
      <c r="E37" s="46"/>
      <c r="F37" s="46"/>
      <c r="G37" s="46"/>
      <c r="H37" s="46"/>
      <c r="I37" s="46"/>
      <c r="J37" s="24"/>
      <c r="K37" s="24"/>
      <c r="L37" s="24"/>
      <c r="M37" s="24"/>
      <c r="N37" s="24"/>
      <c r="O37" s="24"/>
      <c r="P37" s="24"/>
      <c r="Q37" s="6"/>
    </row>
    <row r="38" spans="2:17" ht="14.7" thickBot="1" x14ac:dyDescent="0.6">
      <c r="B38" s="27"/>
      <c r="C38" s="26"/>
      <c r="D38" s="46"/>
      <c r="E38" s="46"/>
      <c r="F38" s="46"/>
      <c r="G38" s="46"/>
      <c r="H38" s="46"/>
      <c r="I38" s="46"/>
      <c r="J38" s="24"/>
      <c r="K38" s="24"/>
      <c r="L38" s="24"/>
      <c r="M38" s="24"/>
      <c r="N38" s="24"/>
      <c r="O38" s="24"/>
      <c r="P38" s="24"/>
      <c r="Q38" s="6"/>
    </row>
    <row r="39" spans="2:17" ht="14.7" thickBot="1" x14ac:dyDescent="0.6">
      <c r="B39" s="27"/>
      <c r="C39" s="26"/>
      <c r="D39" s="46"/>
      <c r="E39" s="46"/>
      <c r="F39" s="46"/>
      <c r="G39" s="46"/>
      <c r="H39" s="46"/>
      <c r="I39" s="46"/>
      <c r="J39" s="24"/>
      <c r="K39" s="24"/>
      <c r="L39" s="24"/>
      <c r="M39" s="24"/>
      <c r="N39" s="24"/>
      <c r="O39" s="24"/>
      <c r="P39" s="24"/>
      <c r="Q39" s="6"/>
    </row>
    <row r="40" spans="2:17" ht="14.7" thickBot="1" x14ac:dyDescent="0.6">
      <c r="B40" s="27"/>
      <c r="C40" s="26"/>
      <c r="D40" s="46"/>
      <c r="E40" s="46"/>
      <c r="F40" s="46"/>
      <c r="G40" s="46"/>
      <c r="H40" s="46"/>
      <c r="I40" s="46"/>
      <c r="J40" s="24"/>
      <c r="K40" s="24"/>
      <c r="L40" s="24"/>
      <c r="M40" s="24"/>
      <c r="N40" s="24"/>
      <c r="O40" s="24"/>
      <c r="P40" s="24"/>
      <c r="Q40" s="6"/>
    </row>
    <row r="41" spans="2:17" ht="14.7" thickBot="1" x14ac:dyDescent="0.6">
      <c r="B41" s="27"/>
      <c r="C41" s="26"/>
      <c r="D41" s="46"/>
      <c r="E41" s="46"/>
      <c r="F41" s="46"/>
      <c r="G41" s="46"/>
      <c r="H41" s="46"/>
      <c r="I41" s="46"/>
      <c r="J41" s="24"/>
      <c r="K41" s="24"/>
      <c r="L41" s="24"/>
      <c r="M41" s="24"/>
      <c r="N41" s="24"/>
      <c r="O41" s="24"/>
      <c r="P41" s="24"/>
      <c r="Q41" s="6"/>
    </row>
    <row r="42" spans="2:17" ht="14.7" thickBot="1" x14ac:dyDescent="0.6">
      <c r="B42" s="27"/>
      <c r="C42" s="26"/>
      <c r="D42" s="55"/>
      <c r="E42" s="48"/>
      <c r="F42" s="48"/>
      <c r="G42" s="48"/>
      <c r="H42" s="48"/>
      <c r="I42" s="49"/>
      <c r="J42" s="24"/>
      <c r="K42" s="24"/>
      <c r="L42" s="24"/>
      <c r="M42" s="24"/>
      <c r="N42" s="24"/>
      <c r="O42" s="24"/>
      <c r="P42" s="24"/>
      <c r="Q42" s="6"/>
    </row>
    <row r="43" spans="2:17" ht="14.7" thickBot="1" x14ac:dyDescent="0.6">
      <c r="B43" s="20"/>
      <c r="C43" s="26"/>
      <c r="D43" s="46"/>
      <c r="E43" s="46"/>
      <c r="F43" s="46"/>
      <c r="G43" s="46"/>
      <c r="H43" s="46"/>
      <c r="I43" s="46"/>
      <c r="J43" s="24"/>
      <c r="K43" s="24"/>
      <c r="L43" s="24"/>
      <c r="M43" s="24"/>
      <c r="N43" s="24"/>
      <c r="O43" s="24"/>
      <c r="P43" s="24"/>
      <c r="Q43" s="6"/>
    </row>
    <row r="44" spans="2:17" ht="14.7" thickBot="1" x14ac:dyDescent="0.6">
      <c r="B44" s="20"/>
      <c r="C44" s="26"/>
      <c r="D44" s="55"/>
      <c r="E44" s="48"/>
      <c r="F44" s="48"/>
      <c r="G44" s="48"/>
      <c r="H44" s="48"/>
      <c r="I44" s="49"/>
      <c r="J44" s="24"/>
      <c r="K44" s="24"/>
      <c r="L44" s="24"/>
      <c r="M44" s="24"/>
      <c r="N44" s="24"/>
      <c r="O44" s="24"/>
      <c r="P44" s="24"/>
      <c r="Q44" s="6"/>
    </row>
    <row r="45" spans="2:17" ht="14.7" thickBot="1" x14ac:dyDescent="0.6">
      <c r="B45" s="20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53"/>
      <c r="D46" s="53"/>
      <c r="E46" s="19"/>
      <c r="H46" s="54" t="s">
        <v>19</v>
      </c>
      <c r="I46" s="54"/>
      <c r="J46" s="22">
        <f t="shared" ref="J46:P46" si="0">COUNTIF(J9:J45,"&gt;=70")</f>
        <v>5</v>
      </c>
      <c r="K46" s="22">
        <f t="shared" si="0"/>
        <v>0</v>
      </c>
      <c r="L46" s="22">
        <f t="shared" si="0"/>
        <v>0</v>
      </c>
      <c r="M46" s="22">
        <v>25</v>
      </c>
      <c r="N46" s="22">
        <f t="shared" si="0"/>
        <v>0</v>
      </c>
      <c r="O46" s="22">
        <f t="shared" si="0"/>
        <v>0</v>
      </c>
      <c r="P46" s="22">
        <f t="shared" si="0"/>
        <v>0</v>
      </c>
      <c r="Q46" s="15">
        <f>COUNTIF(Q9:Q40,"&gt;=70")</f>
        <v>0</v>
      </c>
    </row>
    <row r="47" spans="2:17" x14ac:dyDescent="0.55000000000000004">
      <c r="C47" s="53"/>
      <c r="D47" s="53"/>
      <c r="E47" s="10"/>
      <c r="H47" s="57" t="s">
        <v>20</v>
      </c>
      <c r="I47" s="57"/>
      <c r="J47" s="23">
        <v>9</v>
      </c>
      <c r="K47" s="23">
        <v>0</v>
      </c>
      <c r="L47" s="23">
        <v>10</v>
      </c>
      <c r="M47" s="23">
        <v>9</v>
      </c>
      <c r="N47" s="23">
        <v>2</v>
      </c>
      <c r="O47" s="23">
        <f>COUNTIF(O9:O45,"&lt;70")</f>
        <v>0</v>
      </c>
      <c r="P47" s="23">
        <f>COUNTIF(P9:P45,"&lt;70")</f>
        <v>0</v>
      </c>
      <c r="Q47" s="23">
        <f>COUNTIF(Q9:Q45,"&lt;70")</f>
        <v>0</v>
      </c>
    </row>
    <row r="48" spans="2:17" x14ac:dyDescent="0.55000000000000004">
      <c r="C48" s="53"/>
      <c r="D48" s="53"/>
      <c r="E48" s="53"/>
      <c r="H48" s="57" t="s">
        <v>21</v>
      </c>
      <c r="I48" s="57"/>
      <c r="J48" s="23">
        <v>14</v>
      </c>
      <c r="K48" s="23">
        <v>34</v>
      </c>
      <c r="L48" s="23">
        <v>34</v>
      </c>
      <c r="M48" s="23">
        <v>34</v>
      </c>
      <c r="N48" s="23">
        <v>0</v>
      </c>
      <c r="O48" s="23">
        <v>0</v>
      </c>
      <c r="P48" s="23">
        <f>COUNT(P9:P45)</f>
        <v>0</v>
      </c>
      <c r="Q48" s="23">
        <f>COUNT(Q9:Q45)</f>
        <v>0</v>
      </c>
    </row>
    <row r="49" spans="3:17" x14ac:dyDescent="0.55000000000000004">
      <c r="C49" s="53"/>
      <c r="D49" s="53"/>
      <c r="E49" s="19"/>
      <c r="F49" s="4"/>
      <c r="H49" s="58" t="s">
        <v>16</v>
      </c>
      <c r="I49" s="58"/>
      <c r="J49" s="13">
        <f>J46/J48</f>
        <v>0.35714285714285715</v>
      </c>
      <c r="K49" s="14">
        <v>1</v>
      </c>
      <c r="L49" s="14">
        <f t="shared" ref="L49:Q49" si="1">L46/L48</f>
        <v>0</v>
      </c>
      <c r="M49" s="14">
        <v>0.73</v>
      </c>
      <c r="N49" s="14">
        <v>0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53"/>
      <c r="D50" s="53"/>
      <c r="E50" s="19"/>
      <c r="F50" s="4"/>
      <c r="H50" s="58" t="s">
        <v>17</v>
      </c>
      <c r="I50" s="58"/>
      <c r="J50" s="13">
        <f>J47/J48</f>
        <v>0.6428571428571429</v>
      </c>
      <c r="K50" s="13">
        <v>0</v>
      </c>
      <c r="L50" s="14">
        <v>0</v>
      </c>
      <c r="M50" s="14">
        <v>0.27</v>
      </c>
      <c r="N50" s="14">
        <v>0</v>
      </c>
      <c r="O50" s="14" t="e">
        <f t="shared" ref="O50:Q50" si="2">O47/O48</f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53"/>
      <c r="D51" s="53"/>
      <c r="E51" s="10"/>
      <c r="F51" s="4"/>
    </row>
    <row r="52" spans="3:17" x14ac:dyDescent="0.55000000000000004">
      <c r="C52" s="19"/>
      <c r="D52" s="19"/>
      <c r="E52" s="10"/>
      <c r="F52" s="4"/>
    </row>
    <row r="53" spans="3:17" x14ac:dyDescent="0.55000000000000004">
      <c r="J53" s="59"/>
      <c r="K53" s="59"/>
      <c r="L53" s="59"/>
      <c r="M53" s="59"/>
      <c r="N53" s="59"/>
      <c r="O53" s="59"/>
      <c r="P53" s="59"/>
    </row>
    <row r="54" spans="3:17" x14ac:dyDescent="0.55000000000000004">
      <c r="J54" s="60" t="s">
        <v>18</v>
      </c>
      <c r="K54" s="60"/>
      <c r="L54" s="60"/>
      <c r="M54" s="60"/>
      <c r="N54" s="60"/>
      <c r="O54" s="60"/>
      <c r="P54" s="60"/>
    </row>
  </sheetData>
  <mergeCells count="59">
    <mergeCell ref="C50:D50"/>
    <mergeCell ref="H50:I50"/>
    <mergeCell ref="C51:D51"/>
    <mergeCell ref="J53:P53"/>
    <mergeCell ref="J54:P54"/>
    <mergeCell ref="C47:D47"/>
    <mergeCell ref="H47:I47"/>
    <mergeCell ref="C48:E48"/>
    <mergeCell ref="H48:I48"/>
    <mergeCell ref="C49:D49"/>
    <mergeCell ref="H49:I49"/>
    <mergeCell ref="C46:D46"/>
    <mergeCell ref="H46:I46"/>
    <mergeCell ref="D38:I38"/>
    <mergeCell ref="D39:I39"/>
    <mergeCell ref="D40:I40"/>
    <mergeCell ref="D41:I41"/>
    <mergeCell ref="D42:I42"/>
    <mergeCell ref="D43:I43"/>
    <mergeCell ref="D44:I44"/>
    <mergeCell ref="D45:I45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6:I36"/>
    <mergeCell ref="D35:I35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tabSelected="1" topLeftCell="A29" zoomScale="90" zoomScaleNormal="90" workbookViewId="0">
      <selection activeCell="J51" sqref="J51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1"/>
    </row>
    <row r="3" spans="2:20" x14ac:dyDescent="0.55000000000000004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31"/>
      <c r="R3" s="31"/>
    </row>
    <row r="4" spans="2:20" x14ac:dyDescent="0.55000000000000004">
      <c r="C4" t="s">
        <v>0</v>
      </c>
      <c r="D4" s="42" t="s">
        <v>25</v>
      </c>
      <c r="E4" s="42"/>
      <c r="F4" s="42"/>
      <c r="G4" s="42"/>
      <c r="I4" t="s">
        <v>1</v>
      </c>
      <c r="J4" s="43" t="s">
        <v>95</v>
      </c>
      <c r="K4" s="43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43" t="s">
        <v>96</v>
      </c>
      <c r="E6" s="43"/>
      <c r="F6" s="43"/>
      <c r="G6" s="43"/>
      <c r="I6" s="56" t="s">
        <v>22</v>
      </c>
      <c r="J6" s="56"/>
      <c r="K6" s="44" t="s">
        <v>24</v>
      </c>
      <c r="L6" s="44"/>
      <c r="M6" s="44"/>
      <c r="N6" s="44"/>
      <c r="O6" s="44"/>
      <c r="P6" s="44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45" t="s">
        <v>5</v>
      </c>
      <c r="E8" s="45"/>
      <c r="F8" s="45"/>
      <c r="G8" s="45"/>
      <c r="H8" s="45"/>
      <c r="I8" s="45"/>
      <c r="J8" s="28" t="s">
        <v>7</v>
      </c>
      <c r="K8" s="28" t="s">
        <v>10</v>
      </c>
      <c r="L8" s="28" t="s">
        <v>11</v>
      </c>
      <c r="M8" s="28" t="s">
        <v>12</v>
      </c>
      <c r="N8" s="28" t="s">
        <v>13</v>
      </c>
      <c r="O8" s="28" t="s">
        <v>14</v>
      </c>
      <c r="P8" s="28" t="s">
        <v>15</v>
      </c>
      <c r="Q8" s="5" t="s">
        <v>23</v>
      </c>
    </row>
    <row r="9" spans="2:20" ht="14.7" thickBot="1" x14ac:dyDescent="0.6">
      <c r="B9" s="31">
        <v>1</v>
      </c>
      <c r="C9" s="38" t="s">
        <v>140</v>
      </c>
      <c r="D9" s="62" t="s">
        <v>142</v>
      </c>
      <c r="E9" s="48"/>
      <c r="F9" s="48"/>
      <c r="G9" s="48"/>
      <c r="H9" s="48"/>
      <c r="I9" s="49"/>
      <c r="J9" s="16">
        <v>70</v>
      </c>
      <c r="K9" s="16"/>
      <c r="L9" s="16"/>
      <c r="M9" s="16"/>
      <c r="N9" s="16"/>
      <c r="O9" s="16"/>
      <c r="P9" s="28"/>
      <c r="Q9" s="6"/>
      <c r="T9" s="17"/>
    </row>
    <row r="10" spans="2:20" ht="14.7" thickBot="1" x14ac:dyDescent="0.6">
      <c r="B10" s="33">
        <v>2</v>
      </c>
      <c r="C10" s="39" t="s">
        <v>125</v>
      </c>
      <c r="D10" s="62" t="s">
        <v>143</v>
      </c>
      <c r="E10" s="48"/>
      <c r="F10" s="48"/>
      <c r="G10" s="48"/>
      <c r="H10" s="48"/>
      <c r="I10" s="49"/>
      <c r="J10" s="16">
        <v>70</v>
      </c>
      <c r="K10" s="16"/>
      <c r="L10" s="16"/>
      <c r="M10" s="16"/>
      <c r="N10" s="16"/>
      <c r="O10" s="16"/>
      <c r="P10" s="28"/>
      <c r="Q10" s="6"/>
      <c r="T10" s="17"/>
    </row>
    <row r="11" spans="2:20" ht="14.7" thickBot="1" x14ac:dyDescent="0.6">
      <c r="B11" s="33">
        <v>3</v>
      </c>
      <c r="C11" s="39" t="s">
        <v>126</v>
      </c>
      <c r="D11" s="62" t="s">
        <v>144</v>
      </c>
      <c r="E11" s="48"/>
      <c r="F11" s="48"/>
      <c r="G11" s="48"/>
      <c r="H11" s="48"/>
      <c r="I11" s="49"/>
      <c r="J11" s="16">
        <v>70</v>
      </c>
      <c r="K11" s="16"/>
      <c r="L11" s="16"/>
      <c r="M11" s="16"/>
      <c r="N11" s="16"/>
      <c r="O11" s="16"/>
      <c r="P11" s="28"/>
      <c r="Q11" s="6"/>
      <c r="T11" s="17"/>
    </row>
    <row r="12" spans="2:20" ht="14.7" thickBot="1" x14ac:dyDescent="0.6">
      <c r="B12" s="33">
        <v>4</v>
      </c>
      <c r="C12" s="39" t="s">
        <v>127</v>
      </c>
      <c r="D12" s="62" t="s">
        <v>145</v>
      </c>
      <c r="E12" s="48"/>
      <c r="F12" s="48"/>
      <c r="G12" s="48"/>
      <c r="H12" s="48"/>
      <c r="I12" s="49"/>
      <c r="J12" s="16">
        <v>70</v>
      </c>
      <c r="K12" s="16"/>
      <c r="L12" s="16"/>
      <c r="M12" s="16"/>
      <c r="N12" s="16"/>
      <c r="O12" s="16"/>
      <c r="P12" s="28"/>
      <c r="Q12" s="6"/>
      <c r="T12" s="17"/>
    </row>
    <row r="13" spans="2:20" ht="14.7" thickBot="1" x14ac:dyDescent="0.6">
      <c r="B13" s="33">
        <v>5</v>
      </c>
      <c r="C13" s="39" t="s">
        <v>128</v>
      </c>
      <c r="D13" s="62" t="s">
        <v>146</v>
      </c>
      <c r="E13" s="48"/>
      <c r="F13" s="48"/>
      <c r="G13" s="48"/>
      <c r="H13" s="48"/>
      <c r="I13" s="49"/>
      <c r="J13" s="16">
        <v>84</v>
      </c>
      <c r="K13" s="16"/>
      <c r="L13" s="16"/>
      <c r="M13" s="16"/>
      <c r="N13" s="16"/>
      <c r="O13" s="16"/>
      <c r="P13" s="28"/>
      <c r="Q13" s="6"/>
      <c r="T13" s="17"/>
    </row>
    <row r="14" spans="2:20" ht="14.7" thickBot="1" x14ac:dyDescent="0.6">
      <c r="B14" s="33">
        <v>6</v>
      </c>
      <c r="C14" s="39" t="s">
        <v>129</v>
      </c>
      <c r="D14" s="47" t="s">
        <v>147</v>
      </c>
      <c r="E14" s="48"/>
      <c r="F14" s="48"/>
      <c r="G14" s="48"/>
      <c r="H14" s="48"/>
      <c r="I14" s="49"/>
      <c r="J14" s="16">
        <v>70</v>
      </c>
      <c r="K14" s="16"/>
      <c r="L14" s="16"/>
      <c r="M14" s="16"/>
      <c r="N14" s="16"/>
      <c r="O14" s="16"/>
      <c r="P14" s="28"/>
      <c r="Q14" s="6"/>
      <c r="T14" s="17"/>
    </row>
    <row r="15" spans="2:20" ht="14.7" thickBot="1" x14ac:dyDescent="0.6">
      <c r="B15" s="33">
        <v>7</v>
      </c>
      <c r="C15" s="39" t="s">
        <v>130</v>
      </c>
      <c r="D15" s="47" t="s">
        <v>148</v>
      </c>
      <c r="E15" s="48"/>
      <c r="F15" s="48"/>
      <c r="G15" s="48"/>
      <c r="H15" s="48"/>
      <c r="I15" s="49"/>
      <c r="J15" s="16">
        <v>70</v>
      </c>
      <c r="K15" s="16"/>
      <c r="L15" s="16"/>
      <c r="M15" s="16"/>
      <c r="N15" s="16"/>
      <c r="O15" s="16"/>
      <c r="P15" s="28"/>
      <c r="Q15" s="6"/>
      <c r="T15" s="17"/>
    </row>
    <row r="16" spans="2:20" ht="14.7" thickBot="1" x14ac:dyDescent="0.6">
      <c r="B16" s="33">
        <v>8</v>
      </c>
      <c r="C16" s="39" t="s">
        <v>131</v>
      </c>
      <c r="D16" s="47" t="s">
        <v>149</v>
      </c>
      <c r="E16" s="48"/>
      <c r="F16" s="48"/>
      <c r="G16" s="48"/>
      <c r="H16" s="48"/>
      <c r="I16" s="49"/>
      <c r="J16" s="16"/>
      <c r="K16" s="16"/>
      <c r="L16" s="16"/>
      <c r="M16" s="16"/>
      <c r="N16" s="16"/>
      <c r="O16" s="16"/>
      <c r="P16" s="28"/>
      <c r="Q16" s="6"/>
      <c r="T16" s="17"/>
    </row>
    <row r="17" spans="2:20" ht="14.7" thickBot="1" x14ac:dyDescent="0.6">
      <c r="B17" s="33">
        <v>9</v>
      </c>
      <c r="C17" s="39" t="s">
        <v>132</v>
      </c>
      <c r="D17" s="47" t="s">
        <v>150</v>
      </c>
      <c r="E17" s="48"/>
      <c r="F17" s="48"/>
      <c r="G17" s="48"/>
      <c r="H17" s="48"/>
      <c r="I17" s="49"/>
      <c r="J17" s="16">
        <v>81</v>
      </c>
      <c r="K17" s="16"/>
      <c r="L17" s="16"/>
      <c r="M17" s="16"/>
      <c r="N17" s="16"/>
      <c r="O17" s="16"/>
      <c r="P17" s="28"/>
      <c r="Q17" s="6"/>
      <c r="T17" s="17"/>
    </row>
    <row r="18" spans="2:20" ht="14.7" thickBot="1" x14ac:dyDescent="0.6">
      <c r="B18" s="33">
        <v>10</v>
      </c>
      <c r="C18" s="39" t="s">
        <v>133</v>
      </c>
      <c r="D18" s="47" t="s">
        <v>151</v>
      </c>
      <c r="E18" s="48"/>
      <c r="F18" s="48"/>
      <c r="G18" s="48"/>
      <c r="H18" s="48"/>
      <c r="I18" s="49"/>
      <c r="J18" s="16">
        <v>70</v>
      </c>
      <c r="K18" s="16"/>
      <c r="L18" s="16"/>
      <c r="M18" s="16"/>
      <c r="N18" s="16"/>
      <c r="O18" s="16"/>
      <c r="P18" s="28"/>
      <c r="Q18" s="6"/>
      <c r="T18" s="17"/>
    </row>
    <row r="19" spans="2:20" ht="14.7" thickBot="1" x14ac:dyDescent="0.6">
      <c r="B19" s="33">
        <v>11</v>
      </c>
      <c r="C19" s="39" t="s">
        <v>134</v>
      </c>
      <c r="D19" s="47" t="s">
        <v>152</v>
      </c>
      <c r="E19" s="48"/>
      <c r="F19" s="48"/>
      <c r="G19" s="48"/>
      <c r="H19" s="48"/>
      <c r="I19" s="49"/>
      <c r="J19" s="16"/>
      <c r="K19" s="16"/>
      <c r="L19" s="16"/>
      <c r="M19" s="16"/>
      <c r="N19" s="16"/>
      <c r="O19" s="16"/>
      <c r="P19" s="28"/>
      <c r="Q19" s="6"/>
      <c r="T19" s="17"/>
    </row>
    <row r="20" spans="2:20" ht="14.7" thickBot="1" x14ac:dyDescent="0.6">
      <c r="B20" s="33">
        <v>12</v>
      </c>
      <c r="C20" s="39" t="s">
        <v>135</v>
      </c>
      <c r="D20" s="47" t="s">
        <v>153</v>
      </c>
      <c r="E20" s="48"/>
      <c r="F20" s="48"/>
      <c r="G20" s="48"/>
      <c r="H20" s="48"/>
      <c r="I20" s="49"/>
      <c r="J20" s="16">
        <v>80</v>
      </c>
      <c r="K20" s="16"/>
      <c r="L20" s="16"/>
      <c r="M20" s="16"/>
      <c r="N20" s="16"/>
      <c r="O20" s="16"/>
      <c r="P20" s="28"/>
      <c r="Q20" s="6"/>
      <c r="T20" s="17"/>
    </row>
    <row r="21" spans="2:20" ht="14.7" thickBot="1" x14ac:dyDescent="0.6">
      <c r="B21" s="33">
        <v>13</v>
      </c>
      <c r="C21" s="39" t="s">
        <v>136</v>
      </c>
      <c r="D21" s="47" t="s">
        <v>154</v>
      </c>
      <c r="E21" s="48"/>
      <c r="F21" s="48"/>
      <c r="G21" s="48"/>
      <c r="H21" s="48"/>
      <c r="I21" s="49"/>
      <c r="J21" s="16">
        <v>79</v>
      </c>
      <c r="K21" s="16"/>
      <c r="L21" s="16"/>
      <c r="M21" s="16"/>
      <c r="N21" s="16"/>
      <c r="O21" s="16"/>
      <c r="P21" s="28"/>
      <c r="Q21" s="6"/>
      <c r="T21" s="17"/>
    </row>
    <row r="22" spans="2:20" ht="14.7" thickBot="1" x14ac:dyDescent="0.6">
      <c r="B22" s="33">
        <v>14</v>
      </c>
      <c r="C22" s="39" t="s">
        <v>137</v>
      </c>
      <c r="D22" s="47" t="s">
        <v>155</v>
      </c>
      <c r="E22" s="48"/>
      <c r="F22" s="48"/>
      <c r="G22" s="48"/>
      <c r="H22" s="48"/>
      <c r="I22" s="49"/>
      <c r="J22" s="16"/>
      <c r="K22" s="16"/>
      <c r="L22" s="16"/>
      <c r="M22" s="16"/>
      <c r="N22" s="16"/>
      <c r="O22" s="16"/>
      <c r="P22" s="28"/>
      <c r="Q22" s="6"/>
      <c r="T22" s="17"/>
    </row>
    <row r="23" spans="2:20" ht="14.7" thickBot="1" x14ac:dyDescent="0.6">
      <c r="B23" s="33">
        <v>15</v>
      </c>
      <c r="C23" s="39" t="s">
        <v>138</v>
      </c>
      <c r="D23" s="47" t="s">
        <v>156</v>
      </c>
      <c r="E23" s="48"/>
      <c r="F23" s="48"/>
      <c r="G23" s="48"/>
      <c r="H23" s="48"/>
      <c r="I23" s="49"/>
      <c r="J23" s="16"/>
      <c r="K23" s="16"/>
      <c r="L23" s="16"/>
      <c r="M23" s="16"/>
      <c r="N23" s="16"/>
      <c r="O23" s="16"/>
      <c r="P23" s="28"/>
      <c r="Q23" s="6"/>
      <c r="T23" s="17"/>
    </row>
    <row r="24" spans="2:20" ht="14.7" thickBot="1" x14ac:dyDescent="0.6">
      <c r="B24" s="33">
        <v>16</v>
      </c>
      <c r="C24" s="39" t="s">
        <v>141</v>
      </c>
      <c r="D24" s="47" t="s">
        <v>157</v>
      </c>
      <c r="E24" s="48"/>
      <c r="F24" s="48"/>
      <c r="G24" s="48"/>
      <c r="H24" s="48"/>
      <c r="I24" s="49"/>
      <c r="J24" s="16">
        <v>70</v>
      </c>
      <c r="K24" s="16"/>
      <c r="L24" s="16"/>
      <c r="M24" s="16"/>
      <c r="N24" s="16"/>
      <c r="O24" s="16"/>
      <c r="P24" s="28"/>
      <c r="Q24" s="6"/>
      <c r="T24" s="17"/>
    </row>
    <row r="25" spans="2:20" ht="14.7" thickBot="1" x14ac:dyDescent="0.6">
      <c r="B25" s="33">
        <v>17</v>
      </c>
      <c r="C25" s="39" t="s">
        <v>139</v>
      </c>
      <c r="D25" s="47" t="s">
        <v>158</v>
      </c>
      <c r="E25" s="48"/>
      <c r="F25" s="48"/>
      <c r="G25" s="48"/>
      <c r="H25" s="48"/>
      <c r="I25" s="49"/>
      <c r="J25" s="16"/>
      <c r="K25" s="16"/>
      <c r="L25" s="16"/>
      <c r="M25" s="16"/>
      <c r="N25" s="16"/>
      <c r="O25" s="16"/>
      <c r="P25" s="28"/>
      <c r="Q25" s="6"/>
      <c r="T25" s="17"/>
    </row>
    <row r="26" spans="2:20" ht="14.7" thickBot="1" x14ac:dyDescent="0.6">
      <c r="B26" s="33"/>
      <c r="C26" s="26"/>
      <c r="D26" s="47"/>
      <c r="E26" s="48"/>
      <c r="F26" s="48"/>
      <c r="G26" s="48"/>
      <c r="H26" s="48"/>
      <c r="I26" s="49"/>
      <c r="J26" s="16"/>
      <c r="K26" s="16"/>
      <c r="L26" s="16"/>
      <c r="M26" s="16"/>
      <c r="N26" s="16"/>
      <c r="O26" s="16"/>
      <c r="P26" s="28"/>
      <c r="Q26" s="6"/>
      <c r="T26" s="17"/>
    </row>
    <row r="27" spans="2:20" ht="14.7" thickBot="1" x14ac:dyDescent="0.6">
      <c r="B27" s="33"/>
      <c r="C27" s="26"/>
      <c r="D27" s="47"/>
      <c r="E27" s="48"/>
      <c r="F27" s="48"/>
      <c r="G27" s="48"/>
      <c r="H27" s="48"/>
      <c r="I27" s="49"/>
      <c r="J27" s="16"/>
      <c r="K27" s="16"/>
      <c r="L27" s="16"/>
      <c r="M27" s="16"/>
      <c r="N27" s="16"/>
      <c r="O27" s="16"/>
      <c r="P27" s="28"/>
      <c r="Q27" s="6"/>
      <c r="T27" s="17"/>
    </row>
    <row r="28" spans="2:20" ht="14.7" thickBot="1" x14ac:dyDescent="0.6">
      <c r="B28" s="33"/>
      <c r="C28" s="26"/>
      <c r="D28" s="47"/>
      <c r="E28" s="48"/>
      <c r="F28" s="48"/>
      <c r="G28" s="48"/>
      <c r="H28" s="48"/>
      <c r="I28" s="49"/>
      <c r="J28" s="16"/>
      <c r="K28" s="16"/>
      <c r="L28" s="16"/>
      <c r="M28" s="16"/>
      <c r="N28" s="16"/>
      <c r="O28" s="16"/>
      <c r="P28" s="28"/>
      <c r="Q28" s="6"/>
      <c r="T28" s="17"/>
    </row>
    <row r="29" spans="2:20" ht="14.7" thickBot="1" x14ac:dyDescent="0.6">
      <c r="B29" s="33"/>
      <c r="C29" s="26"/>
      <c r="D29" s="47"/>
      <c r="E29" s="48"/>
      <c r="F29" s="48"/>
      <c r="G29" s="48"/>
      <c r="H29" s="48"/>
      <c r="I29" s="49"/>
      <c r="J29" s="16"/>
      <c r="K29" s="16"/>
      <c r="L29" s="16"/>
      <c r="M29" s="16"/>
      <c r="N29" s="16"/>
      <c r="O29" s="16"/>
      <c r="P29" s="28"/>
      <c r="Q29" s="6"/>
      <c r="T29" s="17"/>
    </row>
    <row r="30" spans="2:20" ht="14.7" thickBot="1" x14ac:dyDescent="0.6">
      <c r="B30" s="33"/>
      <c r="C30" s="26"/>
      <c r="D30" s="47"/>
      <c r="E30" s="48"/>
      <c r="F30" s="48"/>
      <c r="G30" s="48"/>
      <c r="H30" s="48"/>
      <c r="I30" s="49"/>
      <c r="J30" s="16"/>
      <c r="K30" s="16"/>
      <c r="L30" s="16"/>
      <c r="M30" s="16"/>
      <c r="N30" s="16"/>
      <c r="O30" s="16"/>
      <c r="P30" s="28"/>
      <c r="Q30" s="6"/>
      <c r="T30" s="17"/>
    </row>
    <row r="31" spans="2:20" ht="14.7" thickBot="1" x14ac:dyDescent="0.6">
      <c r="B31" s="33"/>
      <c r="C31" s="26"/>
      <c r="D31" s="47"/>
      <c r="E31" s="48"/>
      <c r="F31" s="48"/>
      <c r="G31" s="48"/>
      <c r="H31" s="48"/>
      <c r="I31" s="49"/>
      <c r="J31" s="16"/>
      <c r="K31" s="16"/>
      <c r="L31" s="16"/>
      <c r="M31" s="16"/>
      <c r="N31" s="16"/>
      <c r="O31" s="16"/>
      <c r="P31" s="28"/>
      <c r="Q31" s="6"/>
      <c r="T31" s="17"/>
    </row>
    <row r="32" spans="2:20" ht="14.7" thickBot="1" x14ac:dyDescent="0.6">
      <c r="B32" s="33"/>
      <c r="C32" s="26"/>
      <c r="D32" s="47"/>
      <c r="E32" s="48"/>
      <c r="F32" s="48"/>
      <c r="G32" s="48"/>
      <c r="H32" s="48"/>
      <c r="I32" s="49"/>
      <c r="J32" s="16"/>
      <c r="K32" s="16"/>
      <c r="L32" s="16"/>
      <c r="M32" s="16"/>
      <c r="N32" s="16"/>
      <c r="O32" s="16"/>
      <c r="P32" s="28"/>
      <c r="Q32" s="6"/>
      <c r="T32" s="17"/>
    </row>
    <row r="33" spans="2:17" ht="14.7" thickBot="1" x14ac:dyDescent="0.6">
      <c r="B33" s="33"/>
      <c r="C33" s="26"/>
      <c r="D33" s="46"/>
      <c r="E33" s="46"/>
      <c r="F33" s="46"/>
      <c r="G33" s="46"/>
      <c r="H33" s="46"/>
      <c r="I33" s="46"/>
      <c r="J33" s="16"/>
      <c r="K33" s="16"/>
      <c r="L33" s="16"/>
      <c r="M33" s="16"/>
      <c r="N33" s="16"/>
      <c r="O33" s="16"/>
      <c r="P33" s="28"/>
      <c r="Q33" s="6"/>
    </row>
    <row r="34" spans="2:17" ht="14.7" thickBot="1" x14ac:dyDescent="0.6">
      <c r="B34" s="33"/>
      <c r="C34" s="26"/>
      <c r="D34" s="46"/>
      <c r="E34" s="46"/>
      <c r="F34" s="46"/>
      <c r="G34" s="46"/>
      <c r="H34" s="46"/>
      <c r="I34" s="46"/>
      <c r="J34" s="16"/>
      <c r="K34" s="16"/>
      <c r="L34" s="16"/>
      <c r="M34" s="16"/>
      <c r="N34" s="16"/>
      <c r="O34" s="16"/>
      <c r="P34" s="28"/>
      <c r="Q34" s="6"/>
    </row>
    <row r="35" spans="2:17" ht="14.7" thickBot="1" x14ac:dyDescent="0.6">
      <c r="B35" s="33"/>
      <c r="C35" s="26"/>
      <c r="D35" s="46"/>
      <c r="E35" s="46"/>
      <c r="F35" s="46"/>
      <c r="G35" s="46"/>
      <c r="H35" s="46"/>
      <c r="I35" s="46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33"/>
      <c r="C36" s="26"/>
      <c r="D36" s="46"/>
      <c r="E36" s="46"/>
      <c r="F36" s="46"/>
      <c r="G36" s="46"/>
      <c r="H36" s="46"/>
      <c r="I36" s="46"/>
      <c r="J36" s="16"/>
      <c r="K36" s="16"/>
      <c r="L36" s="16"/>
      <c r="M36" s="16"/>
      <c r="N36" s="16"/>
      <c r="O36" s="16"/>
      <c r="P36" s="28"/>
      <c r="Q36" s="6"/>
    </row>
    <row r="37" spans="2:17" ht="14.7" thickBot="1" x14ac:dyDescent="0.6">
      <c r="B37" s="33"/>
      <c r="C37" s="26"/>
      <c r="D37" s="46"/>
      <c r="E37" s="46"/>
      <c r="F37" s="46"/>
      <c r="G37" s="46"/>
      <c r="H37" s="46"/>
      <c r="I37" s="46"/>
      <c r="J37" s="28"/>
      <c r="K37" s="28"/>
      <c r="L37" s="28"/>
      <c r="M37" s="28"/>
      <c r="N37" s="28"/>
      <c r="O37" s="28"/>
      <c r="P37" s="28"/>
      <c r="Q37" s="6"/>
    </row>
    <row r="38" spans="2:17" ht="14.7" thickBot="1" x14ac:dyDescent="0.6">
      <c r="B38" s="33"/>
      <c r="C38" s="26"/>
      <c r="D38" s="46"/>
      <c r="E38" s="46"/>
      <c r="F38" s="46"/>
      <c r="G38" s="46"/>
      <c r="H38" s="46"/>
      <c r="I38" s="46"/>
      <c r="J38" s="28"/>
      <c r="K38" s="28"/>
      <c r="L38" s="28"/>
      <c r="M38" s="28"/>
      <c r="N38" s="28"/>
      <c r="O38" s="28"/>
      <c r="P38" s="28"/>
      <c r="Q38" s="6"/>
    </row>
    <row r="39" spans="2:17" ht="14.7" thickBot="1" x14ac:dyDescent="0.6">
      <c r="B39" s="33"/>
      <c r="C39" s="26"/>
      <c r="D39" s="46"/>
      <c r="E39" s="46"/>
      <c r="F39" s="46"/>
      <c r="G39" s="46"/>
      <c r="H39" s="46"/>
      <c r="I39" s="46"/>
      <c r="J39" s="28"/>
      <c r="K39" s="28"/>
      <c r="L39" s="28"/>
      <c r="M39" s="28"/>
      <c r="N39" s="28"/>
      <c r="O39" s="28"/>
      <c r="P39" s="28"/>
      <c r="Q39" s="6"/>
    </row>
    <row r="40" spans="2:17" ht="14.7" thickBot="1" x14ac:dyDescent="0.6">
      <c r="B40" s="33"/>
      <c r="C40" s="26"/>
      <c r="D40" s="46"/>
      <c r="E40" s="46"/>
      <c r="F40" s="46"/>
      <c r="G40" s="46"/>
      <c r="H40" s="46"/>
      <c r="I40" s="46"/>
      <c r="J40" s="28"/>
      <c r="K40" s="28"/>
      <c r="L40" s="28"/>
      <c r="M40" s="28"/>
      <c r="N40" s="28"/>
      <c r="O40" s="28"/>
      <c r="P40" s="28"/>
      <c r="Q40" s="6"/>
    </row>
    <row r="41" spans="2:17" ht="14.7" thickBot="1" x14ac:dyDescent="0.6">
      <c r="B41" s="33"/>
      <c r="C41" s="26"/>
      <c r="D41" s="46"/>
      <c r="E41" s="46"/>
      <c r="F41" s="46"/>
      <c r="G41" s="46"/>
      <c r="H41" s="46"/>
      <c r="I41" s="46"/>
      <c r="J41" s="28"/>
      <c r="K41" s="28"/>
      <c r="L41" s="28"/>
      <c r="M41" s="28"/>
      <c r="N41" s="28"/>
      <c r="O41" s="28"/>
      <c r="P41" s="28"/>
      <c r="Q41" s="6"/>
    </row>
    <row r="42" spans="2:17" ht="14.7" thickBot="1" x14ac:dyDescent="0.6">
      <c r="B42" s="33"/>
      <c r="C42" s="26"/>
      <c r="D42" s="55"/>
      <c r="E42" s="48"/>
      <c r="F42" s="48"/>
      <c r="G42" s="48"/>
      <c r="H42" s="48"/>
      <c r="I42" s="49"/>
      <c r="J42" s="28"/>
      <c r="K42" s="28"/>
      <c r="L42" s="28"/>
      <c r="M42" s="28"/>
      <c r="N42" s="28"/>
      <c r="O42" s="28"/>
      <c r="P42" s="28"/>
      <c r="Q42" s="6"/>
    </row>
    <row r="43" spans="2:17" ht="14.7" thickBot="1" x14ac:dyDescent="0.6">
      <c r="B43" s="33"/>
      <c r="C43" s="26"/>
      <c r="D43" s="46"/>
      <c r="E43" s="46"/>
      <c r="F43" s="46"/>
      <c r="G43" s="46"/>
      <c r="H43" s="46"/>
      <c r="I43" s="46"/>
      <c r="J43" s="28"/>
      <c r="K43" s="28"/>
      <c r="L43" s="28"/>
      <c r="M43" s="28"/>
      <c r="N43" s="28"/>
      <c r="O43" s="28"/>
      <c r="P43" s="28"/>
      <c r="Q43" s="6"/>
    </row>
    <row r="44" spans="2:17" ht="14.7" thickBot="1" x14ac:dyDescent="0.6">
      <c r="B44" s="33"/>
      <c r="C44" s="26"/>
      <c r="D44" s="55"/>
      <c r="E44" s="48"/>
      <c r="F44" s="48"/>
      <c r="G44" s="48"/>
      <c r="H44" s="48"/>
      <c r="I44" s="49"/>
      <c r="J44" s="28"/>
      <c r="K44" s="28"/>
      <c r="L44" s="28"/>
      <c r="M44" s="28"/>
      <c r="N44" s="28"/>
      <c r="O44" s="28"/>
      <c r="P44" s="28"/>
      <c r="Q44" s="6"/>
    </row>
    <row r="45" spans="2:17" ht="14.7" thickBot="1" x14ac:dyDescent="0.6">
      <c r="B45" s="33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53"/>
      <c r="D46" s="53"/>
      <c r="E46" s="29"/>
      <c r="H46" s="54" t="s">
        <v>19</v>
      </c>
      <c r="I46" s="54"/>
      <c r="J46" s="30">
        <f t="shared" ref="J46:P46" si="0">COUNTIF(J9:J45,"&gt;=70")</f>
        <v>12</v>
      </c>
      <c r="K46" s="30">
        <f t="shared" si="0"/>
        <v>0</v>
      </c>
      <c r="L46" s="30">
        <f t="shared" si="0"/>
        <v>0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15">
        <f>COUNTIF(Q9:Q40,"&gt;=70")</f>
        <v>0</v>
      </c>
    </row>
    <row r="47" spans="2:17" x14ac:dyDescent="0.55000000000000004">
      <c r="C47" s="53"/>
      <c r="D47" s="53"/>
      <c r="E47" s="10"/>
      <c r="H47" s="57" t="s">
        <v>20</v>
      </c>
      <c r="I47" s="57"/>
      <c r="J47" s="32">
        <v>5</v>
      </c>
      <c r="K47" s="32">
        <v>0</v>
      </c>
      <c r="L47" s="32">
        <v>0</v>
      </c>
      <c r="M47" s="32">
        <v>0</v>
      </c>
      <c r="N47" s="32">
        <v>2</v>
      </c>
      <c r="O47" s="32">
        <f>COUNTIF(O9:O45,"&lt;70")</f>
        <v>0</v>
      </c>
      <c r="P47" s="32">
        <f>COUNTIF(P9:P45,"&lt;70")</f>
        <v>0</v>
      </c>
      <c r="Q47" s="32">
        <f>COUNTIF(Q9:Q45,"&lt;70")</f>
        <v>0</v>
      </c>
    </row>
    <row r="48" spans="2:17" x14ac:dyDescent="0.55000000000000004">
      <c r="C48" s="53"/>
      <c r="D48" s="53"/>
      <c r="E48" s="53"/>
      <c r="H48" s="57" t="s">
        <v>21</v>
      </c>
      <c r="I48" s="57"/>
      <c r="J48" s="32">
        <v>17</v>
      </c>
      <c r="K48" s="32">
        <v>17</v>
      </c>
      <c r="L48" s="32">
        <v>17</v>
      </c>
      <c r="M48" s="32">
        <v>17</v>
      </c>
      <c r="N48" s="32">
        <v>17</v>
      </c>
      <c r="O48" s="32">
        <f>COUNT(O9:O45)</f>
        <v>0</v>
      </c>
      <c r="P48" s="32">
        <f>COUNT(P9:P45)</f>
        <v>0</v>
      </c>
      <c r="Q48" s="32">
        <f>COUNT(Q9:Q45)</f>
        <v>0</v>
      </c>
    </row>
    <row r="49" spans="3:17" x14ac:dyDescent="0.55000000000000004">
      <c r="C49" s="53"/>
      <c r="D49" s="53"/>
      <c r="E49" s="29"/>
      <c r="F49" s="4"/>
      <c r="H49" s="58" t="s">
        <v>16</v>
      </c>
      <c r="I49" s="58"/>
      <c r="J49" s="13">
        <f>J46/J48</f>
        <v>0.70588235294117652</v>
      </c>
      <c r="K49" s="14">
        <v>1</v>
      </c>
      <c r="L49" s="14">
        <f t="shared" ref="L49:Q49" si="1">L46/L48</f>
        <v>0</v>
      </c>
      <c r="M49" s="14">
        <v>1</v>
      </c>
      <c r="N49" s="14">
        <v>0.83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53"/>
      <c r="D50" s="53"/>
      <c r="E50" s="29"/>
      <c r="F50" s="4"/>
      <c r="H50" s="58" t="s">
        <v>17</v>
      </c>
      <c r="I50" s="58"/>
      <c r="J50" s="13">
        <f>J47/J48</f>
        <v>0.29411764705882354</v>
      </c>
      <c r="K50" s="13">
        <v>0</v>
      </c>
      <c r="L50" s="14">
        <f t="shared" ref="L50:Q50" si="2">L47/L48</f>
        <v>0</v>
      </c>
      <c r="M50" s="14">
        <v>0</v>
      </c>
      <c r="N50" s="14">
        <v>0.17</v>
      </c>
      <c r="O50" s="14" t="e">
        <f t="shared" si="2"/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53"/>
      <c r="D51" s="53"/>
      <c r="E51" s="10"/>
      <c r="F51" s="4"/>
    </row>
    <row r="52" spans="3:17" x14ac:dyDescent="0.55000000000000004">
      <c r="C52" s="29"/>
      <c r="D52" s="29"/>
      <c r="E52" s="10"/>
      <c r="F52" s="4"/>
    </row>
    <row r="53" spans="3:17" x14ac:dyDescent="0.55000000000000004">
      <c r="J53" s="59"/>
      <c r="K53" s="59"/>
      <c r="L53" s="59"/>
      <c r="M53" s="59"/>
      <c r="N53" s="59"/>
      <c r="O53" s="59"/>
      <c r="P53" s="59"/>
    </row>
    <row r="54" spans="3:17" x14ac:dyDescent="0.55000000000000004">
      <c r="J54" s="60" t="s">
        <v>18</v>
      </c>
      <c r="K54" s="60"/>
      <c r="L54" s="60"/>
      <c r="M54" s="60"/>
      <c r="N54" s="60"/>
      <c r="O54" s="60"/>
      <c r="P54" s="60"/>
    </row>
  </sheetData>
  <mergeCells count="59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4:I44"/>
    <mergeCell ref="D45:I45"/>
    <mergeCell ref="C46:D46"/>
    <mergeCell ref="H46:I46"/>
    <mergeCell ref="C47:D47"/>
    <mergeCell ref="H47:I47"/>
    <mergeCell ref="C51:D51"/>
    <mergeCell ref="J53:P53"/>
    <mergeCell ref="J54:P54"/>
    <mergeCell ref="C48:E48"/>
    <mergeCell ref="H48:I48"/>
    <mergeCell ref="C49:D49"/>
    <mergeCell ref="H49:I49"/>
    <mergeCell ref="C50:D50"/>
    <mergeCell ref="H50:I50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MATERIA 2</vt:lpstr>
      <vt:lpstr>MATERIA 2 (2)</vt:lpstr>
      <vt:lpstr>MATERIA 2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Francisco</cp:lastModifiedBy>
  <cp:lastPrinted>2023-03-21T15:13:53Z</cp:lastPrinted>
  <dcterms:created xsi:type="dcterms:W3CDTF">2023-03-14T19:16:59Z</dcterms:created>
  <dcterms:modified xsi:type="dcterms:W3CDTF">2025-09-25T01:01:36Z</dcterms:modified>
</cp:coreProperties>
</file>