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rancisco\Desktop\ITSSAT agosto 2025\"/>
    </mc:Choice>
  </mc:AlternateContent>
  <bookViews>
    <workbookView xWindow="0" yWindow="0" windowWidth="18450" windowHeight="7338"/>
  </bookViews>
  <sheets>
    <sheet name="1" sheetId="10" r:id="rId1"/>
    <sheet name="2" sheetId="22" r:id="rId2"/>
    <sheet name="3" sheetId="23" r:id="rId3"/>
    <sheet name="Final" sheetId="25" r:id="rId4"/>
  </sheets>
  <definedNames>
    <definedName name="_xlnm.Print_Area" localSheetId="0">'1'!$A$1:$N$30</definedName>
    <definedName name="_xlnm.Print_Area" localSheetId="1">'2'!$A$1:$N$31</definedName>
    <definedName name="_xlnm.Print_Area" localSheetId="2">'3'!$A$1:$N$37</definedName>
    <definedName name="_xlnm.Print_Area" localSheetId="3">Final!$A$1:$N$30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" i="22" l="1"/>
  <c r="D15" i="22"/>
  <c r="C15" i="22"/>
  <c r="A15" i="22"/>
  <c r="E14" i="22"/>
  <c r="D14" i="22"/>
  <c r="C14" i="22"/>
  <c r="A14" i="22"/>
  <c r="N21" i="10"/>
  <c r="M21" i="10"/>
  <c r="F21" i="10" l="1"/>
  <c r="E21" i="10"/>
  <c r="N21" i="25"/>
  <c r="M21" i="25"/>
  <c r="K21" i="25"/>
  <c r="G21" i="25"/>
  <c r="F21" i="25"/>
  <c r="E15" i="25"/>
  <c r="I15" i="25" s="1"/>
  <c r="J15" i="25" s="1"/>
  <c r="D15" i="25"/>
  <c r="C15" i="25"/>
  <c r="A15" i="25"/>
  <c r="E14" i="25"/>
  <c r="I14" i="25" s="1"/>
  <c r="J14" i="25" s="1"/>
  <c r="D14" i="25"/>
  <c r="C14" i="25"/>
  <c r="A14" i="25"/>
  <c r="B10" i="25"/>
  <c r="B30" i="25" s="1"/>
  <c r="L8" i="25"/>
  <c r="H8" i="25"/>
  <c r="E8" i="25"/>
  <c r="N28" i="23"/>
  <c r="M28" i="23"/>
  <c r="K28" i="23"/>
  <c r="G28" i="23"/>
  <c r="F28" i="23"/>
  <c r="E15" i="23"/>
  <c r="D15" i="23"/>
  <c r="C15" i="23"/>
  <c r="A15" i="23"/>
  <c r="E14" i="23"/>
  <c r="D14" i="23"/>
  <c r="C14" i="23"/>
  <c r="A14" i="23"/>
  <c r="B10" i="23"/>
  <c r="B37" i="23" s="1"/>
  <c r="L8" i="23"/>
  <c r="H8" i="23"/>
  <c r="E8" i="23"/>
  <c r="B10" i="22"/>
  <c r="B31" i="22" s="1"/>
  <c r="L8" i="22"/>
  <c r="H8" i="22"/>
  <c r="E8" i="22"/>
  <c r="N22" i="22"/>
  <c r="M22" i="22"/>
  <c r="K22" i="22"/>
  <c r="G22" i="22"/>
  <c r="F22" i="22"/>
  <c r="B30" i="10"/>
  <c r="K21" i="10"/>
  <c r="I21" i="10" l="1"/>
  <c r="L14" i="25"/>
  <c r="L15" i="25"/>
  <c r="H15" i="25"/>
  <c r="E21" i="25"/>
  <c r="E28" i="23"/>
  <c r="E22" i="22"/>
  <c r="L21" i="10"/>
  <c r="I21" i="25" l="1"/>
  <c r="J21" i="25" s="1"/>
  <c r="L21" i="25"/>
  <c r="H21" i="25"/>
  <c r="I28" i="23"/>
  <c r="J28" i="23" s="1"/>
  <c r="L28" i="23"/>
  <c r="H28" i="23"/>
  <c r="I22" i="22"/>
  <c r="J22" i="22" s="1"/>
  <c r="H22" i="22"/>
  <c r="L22" i="22"/>
</calcChain>
</file>

<file path=xl/comments1.xml><?xml version="1.0" encoding="utf-8"?>
<comments xmlns="http://schemas.openxmlformats.org/spreadsheetml/2006/main">
  <authors>
    <author>Operador</author>
  </authors>
  <commentList>
    <comment ref="B8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>
  <authors>
    <author>Operador</author>
  </authors>
  <commentList>
    <comment ref="E8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  <comment ref="H8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  <comment ref="L8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>
  <authors>
    <author>Operador</author>
  </authors>
  <commentList>
    <comment ref="E8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  <comment ref="H8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  <comment ref="L8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4.xml><?xml version="1.0" encoding="utf-8"?>
<comments xmlns="http://schemas.openxmlformats.org/spreadsheetml/2006/main">
  <authors>
    <author>Operador</author>
  </authors>
  <commentList>
    <comment ref="E8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  <comment ref="H8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  <comment ref="L8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<sst xmlns="http://schemas.openxmlformats.org/spreadsheetml/2006/main" count="158" uniqueCount="44">
  <si>
    <t>Reporte Parcial y Final del Semestre</t>
  </si>
  <si>
    <t>SUBDIRECCIÓN ACADÉMICA</t>
  </si>
  <si>
    <t>DIVISIÓN DE INGENIERÍA</t>
  </si>
  <si>
    <t>Reporte No.</t>
  </si>
  <si>
    <t>1°</t>
  </si>
  <si>
    <t>Grupos Atendidos:</t>
  </si>
  <si>
    <t>Asig. dif.</t>
  </si>
  <si>
    <t>Periodo Escolar:</t>
  </si>
  <si>
    <t>PROFESOR (A):</t>
  </si>
  <si>
    <t>ASIGNATURA</t>
  </si>
  <si>
    <t>UNI.</t>
  </si>
  <si>
    <t>SEM.</t>
  </si>
  <si>
    <t>CARRERA</t>
  </si>
  <si>
    <t>A</t>
  </si>
  <si>
    <t>B</t>
  </si>
  <si>
    <t>C</t>
  </si>
  <si>
    <t>D</t>
  </si>
  <si>
    <t>E</t>
  </si>
  <si>
    <t>F</t>
  </si>
  <si>
    <t>G</t>
  </si>
  <si>
    <t>H</t>
  </si>
  <si>
    <t>I</t>
  </si>
  <si>
    <t>EP/O</t>
  </si>
  <si>
    <t>ES/R</t>
  </si>
  <si>
    <t>TOTAL</t>
  </si>
  <si>
    <t>-</t>
  </si>
  <si>
    <t>A= Total de alumnos(as) por materia
B= no. De alumnos(as) que alcanzaron las competencias (EP= evaluación de primera oportunidad, ES= evaluación de segunda oportunidad) 
C= % de estudiantes que alcanzaron las competencias por unidad o unidades temáticas en ambas oportunidades (EP+ES). Solamente en el reporte final
D= no. De alumnos(as) que no alcanzaron las competencias en evaluación de primera oportunidad o en su caso en ambas oportunidades  
E= % de alumnos(as) que no alcanzaron las competencias por unidad o unidades temáticas para el reporte final.  
F= No. de estudiantes que desertaron en la materia. 
G= % de estudiantes que desertaron en la materia, tomando como deserción cuando al estudiante se da de baja de la materia o baja definitiva durante el ciclo escolar.
H=Calificación promedio de todos los estudiantes inscritos en el grupo del curso
I= Porcentaje de todos los estudiantes que igualan o superan la calificación promedio.</t>
  </si>
  <si>
    <t>PROFESOR(A)</t>
  </si>
  <si>
    <t>JEFA(E) DE CARRERA</t>
  </si>
  <si>
    <t>Final</t>
  </si>
  <si>
    <t>INSTITUTO TECNOLÓGICO SUPERIOR DE SAN ANDRÉS TUXTLA</t>
  </si>
  <si>
    <t>DEPARTAMENTO CIENCIAS BÁSICAS</t>
  </si>
  <si>
    <t>DEPARTAMENTO DE CIENCIAS BÁSICAS</t>
  </si>
  <si>
    <t>I-IV</t>
  </si>
  <si>
    <t>MECATRÓNICA</t>
  </si>
  <si>
    <t>Agosto - Diciembre 2025</t>
  </si>
  <si>
    <t>IMC. YOSAFAT MORTERA ELÌAS</t>
  </si>
  <si>
    <t>M.C.A. FRANCISCO TOTO MACHUCHO</t>
  </si>
  <si>
    <t>CONTABILIDAD GENERAL</t>
  </si>
  <si>
    <t>105 A</t>
  </si>
  <si>
    <t>105 B</t>
  </si>
  <si>
    <t>105 C</t>
  </si>
  <si>
    <t>DLA</t>
  </si>
  <si>
    <t>L.A. RENATA RAMOS MORENO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</si>
</sst>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color theme="1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0066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8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6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9" fontId="4" fillId="0" borderId="1" xfId="1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6" fillId="0" borderId="0" xfId="0" applyFont="1" applyAlignment="1">
      <alignment vertical="center" wrapText="1"/>
    </xf>
    <xf numFmtId="0" fontId="4" fillId="0" borderId="0" xfId="0" applyFont="1" applyAlignment="1">
      <alignment vertical="top"/>
    </xf>
    <xf numFmtId="0" fontId="7" fillId="0" borderId="0" xfId="0" applyFont="1" applyAlignment="1">
      <alignment horizontal="right" vertical="center" wrapText="1"/>
    </xf>
    <xf numFmtId="9" fontId="4" fillId="0" borderId="9" xfId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16" fontId="4" fillId="0" borderId="1" xfId="0" applyNumberFormat="1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164" fontId="10" fillId="2" borderId="6" xfId="1" applyNumberFormat="1" applyFont="1" applyFill="1" applyBorder="1" applyAlignment="1">
      <alignment horizontal="center" vertical="center"/>
    </xf>
    <xf numFmtId="9" fontId="10" fillId="2" borderId="7" xfId="1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164" fontId="9" fillId="2" borderId="6" xfId="1" applyNumberFormat="1" applyFont="1" applyFill="1" applyBorder="1" applyAlignment="1">
      <alignment horizontal="center" vertical="center"/>
    </xf>
    <xf numFmtId="9" fontId="9" fillId="2" borderId="7" xfId="1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right"/>
    </xf>
    <xf numFmtId="0" fontId="4" fillId="0" borderId="2" xfId="0" applyFont="1" applyBorder="1" applyAlignment="1">
      <alignment horizont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top"/>
    </xf>
    <xf numFmtId="0" fontId="5" fillId="0" borderId="8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9" fontId="5" fillId="0" borderId="1" xfId="1" applyFont="1" applyBorder="1" applyAlignment="1">
      <alignment horizontal="center" vertical="center" wrapText="1"/>
    </xf>
    <xf numFmtId="9" fontId="5" fillId="0" borderId="9" xfId="1" applyFont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00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549087</xdr:colOff>
      <xdr:row>0</xdr:row>
      <xdr:rowOff>751537</xdr:rowOff>
    </xdr:to>
    <xdr:pic>
      <xdr:nvPicPr>
        <xdr:cNvPr id="4" name="Imagen 3" descr="Inicio - TecNM Celaya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442881" cy="7515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78442</xdr:colOff>
      <xdr:row>0</xdr:row>
      <xdr:rowOff>56031</xdr:rowOff>
    </xdr:from>
    <xdr:to>
      <xdr:col>13</xdr:col>
      <xdr:colOff>638736</xdr:colOff>
      <xdr:row>0</xdr:row>
      <xdr:rowOff>760321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53501" y="56031"/>
          <a:ext cx="1322294" cy="70429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358587</xdr:colOff>
      <xdr:row>0</xdr:row>
      <xdr:rowOff>751537</xdr:rowOff>
    </xdr:to>
    <xdr:pic>
      <xdr:nvPicPr>
        <xdr:cNvPr id="2" name="Imagen 1" descr="Inicio - TecNM Celaya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442881" cy="7515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123264</xdr:colOff>
      <xdr:row>0</xdr:row>
      <xdr:rowOff>33618</xdr:rowOff>
    </xdr:from>
    <xdr:to>
      <xdr:col>13</xdr:col>
      <xdr:colOff>683558</xdr:colOff>
      <xdr:row>0</xdr:row>
      <xdr:rowOff>737908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98323" y="33618"/>
          <a:ext cx="1322294" cy="70429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11205</xdr:colOff>
      <xdr:row>0</xdr:row>
      <xdr:rowOff>751537</xdr:rowOff>
    </xdr:to>
    <xdr:pic>
      <xdr:nvPicPr>
        <xdr:cNvPr id="2" name="Imagen 1" descr="Inicio - TecNM Celaya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442881" cy="7515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123265</xdr:colOff>
      <xdr:row>0</xdr:row>
      <xdr:rowOff>67236</xdr:rowOff>
    </xdr:from>
    <xdr:to>
      <xdr:col>13</xdr:col>
      <xdr:colOff>683559</xdr:colOff>
      <xdr:row>0</xdr:row>
      <xdr:rowOff>771526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98324" y="67236"/>
          <a:ext cx="1322294" cy="70429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2442881</xdr:colOff>
      <xdr:row>0</xdr:row>
      <xdr:rowOff>751537</xdr:rowOff>
    </xdr:to>
    <xdr:pic>
      <xdr:nvPicPr>
        <xdr:cNvPr id="2" name="Imagen 1" descr="Inicio - TecNM Celaya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442881" cy="7515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112059</xdr:colOff>
      <xdr:row>0</xdr:row>
      <xdr:rowOff>22411</xdr:rowOff>
    </xdr:from>
    <xdr:to>
      <xdr:col>13</xdr:col>
      <xdr:colOff>672353</xdr:colOff>
      <xdr:row>0</xdr:row>
      <xdr:rowOff>726701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87118" y="22411"/>
          <a:ext cx="1322294" cy="7042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N30"/>
  <sheetViews>
    <sheetView tabSelected="1" topLeftCell="A2" zoomScale="85" zoomScaleNormal="85" zoomScaleSheetLayoutView="100" workbookViewId="0">
      <selection activeCell="G30" sqref="G30:J30"/>
    </sheetView>
  </sheetViews>
  <sheetFormatPr baseColWidth="10" defaultColWidth="11.41796875" defaultRowHeight="12.3" x14ac:dyDescent="0.4"/>
  <cols>
    <col min="1" max="1" width="23.68359375" style="1" customWidth="1"/>
    <col min="2" max="2" width="4.68359375" style="1" bestFit="1" customWidth="1"/>
    <col min="3" max="3" width="10" style="1" customWidth="1"/>
    <col min="4" max="4" width="21.83984375" style="1" customWidth="1"/>
    <col min="5" max="5" width="9.41796875" style="1" customWidth="1"/>
    <col min="6" max="7" width="7.578125" style="1" customWidth="1"/>
    <col min="8" max="8" width="11.68359375" style="1" customWidth="1"/>
    <col min="9" max="12" width="7.578125" style="1" customWidth="1"/>
    <col min="13" max="16384" width="11.41796875" style="1"/>
  </cols>
  <sheetData>
    <row r="1" spans="1:14" ht="62.25" customHeight="1" x14ac:dyDescent="0.4">
      <c r="B1" s="28" t="s">
        <v>0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</row>
    <row r="2" spans="1:14" x14ac:dyDescent="0.4">
      <c r="A2" s="2"/>
      <c r="B2" s="2"/>
      <c r="C2" s="2"/>
      <c r="E2" s="2"/>
      <c r="F2" s="2"/>
      <c r="G2" s="2"/>
      <c r="H2" s="2"/>
      <c r="I2" s="2"/>
      <c r="J2" s="2"/>
      <c r="K2" s="2"/>
    </row>
    <row r="3" spans="1:14" x14ac:dyDescent="0.4">
      <c r="A3" s="25" t="s">
        <v>30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</row>
    <row r="4" spans="1:14" x14ac:dyDescent="0.4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4" x14ac:dyDescent="0.4">
      <c r="A5" s="25" t="s">
        <v>1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</row>
    <row r="6" spans="1:14" x14ac:dyDescent="0.4">
      <c r="A6" s="26" t="s">
        <v>2</v>
      </c>
      <c r="B6" s="26"/>
      <c r="C6" s="26"/>
      <c r="D6" s="26"/>
      <c r="E6" s="27" t="s">
        <v>34</v>
      </c>
      <c r="F6" s="27"/>
      <c r="G6" s="27"/>
      <c r="H6" s="27"/>
      <c r="I6" s="3"/>
      <c r="J6" s="3"/>
      <c r="K6" s="3"/>
      <c r="L6" s="3"/>
      <c r="M6" s="3"/>
      <c r="N6" s="3"/>
    </row>
    <row r="7" spans="1:14" x14ac:dyDescent="0.4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</row>
    <row r="8" spans="1:14" x14ac:dyDescent="0.4">
      <c r="A8" s="4" t="s">
        <v>3</v>
      </c>
      <c r="B8" s="37" t="s">
        <v>4</v>
      </c>
      <c r="C8" s="37"/>
      <c r="D8" s="12" t="s">
        <v>5</v>
      </c>
      <c r="E8" s="5">
        <v>3</v>
      </c>
      <c r="G8" s="4" t="s">
        <v>6</v>
      </c>
      <c r="H8" s="5">
        <v>1</v>
      </c>
      <c r="I8" s="36" t="s">
        <v>7</v>
      </c>
      <c r="J8" s="36"/>
      <c r="K8" s="36"/>
      <c r="L8" s="37" t="s">
        <v>35</v>
      </c>
      <c r="M8" s="37"/>
      <c r="N8" s="37"/>
    </row>
    <row r="10" spans="1:14" x14ac:dyDescent="0.4">
      <c r="A10" s="4" t="s">
        <v>8</v>
      </c>
      <c r="B10" s="37" t="s">
        <v>37</v>
      </c>
      <c r="C10" s="37"/>
      <c r="D10" s="37"/>
      <c r="E10" s="37"/>
      <c r="F10" s="37"/>
      <c r="G10" s="37"/>
      <c r="H10" s="37"/>
      <c r="I10" s="37"/>
      <c r="J10" s="37"/>
      <c r="K10" s="37"/>
      <c r="L10" s="37"/>
    </row>
    <row r="11" spans="1:14" ht="12.6" thickBot="1" x14ac:dyDescent="0.45">
      <c r="B11" s="6"/>
      <c r="C11" s="6"/>
      <c r="E11" s="6"/>
      <c r="F11" s="6"/>
      <c r="G11" s="6"/>
      <c r="H11" s="6"/>
      <c r="I11" s="6"/>
      <c r="J11" s="6"/>
      <c r="K11" s="6"/>
    </row>
    <row r="12" spans="1:14" x14ac:dyDescent="0.4">
      <c r="A12" s="38" t="s">
        <v>9</v>
      </c>
      <c r="B12" s="34" t="s">
        <v>10</v>
      </c>
      <c r="C12" s="34" t="s">
        <v>11</v>
      </c>
      <c r="D12" s="29" t="s">
        <v>12</v>
      </c>
      <c r="E12" s="29" t="s">
        <v>13</v>
      </c>
      <c r="F12" s="29" t="s">
        <v>14</v>
      </c>
      <c r="G12" s="29"/>
      <c r="H12" s="29" t="s">
        <v>15</v>
      </c>
      <c r="I12" s="29" t="s">
        <v>16</v>
      </c>
      <c r="J12" s="29" t="s">
        <v>17</v>
      </c>
      <c r="K12" s="29" t="s">
        <v>18</v>
      </c>
      <c r="L12" s="29" t="s">
        <v>19</v>
      </c>
      <c r="M12" s="29" t="s">
        <v>20</v>
      </c>
      <c r="N12" s="31" t="s">
        <v>21</v>
      </c>
    </row>
    <row r="13" spans="1:14" x14ac:dyDescent="0.4">
      <c r="A13" s="39"/>
      <c r="B13" s="35"/>
      <c r="C13" s="35"/>
      <c r="D13" s="30"/>
      <c r="E13" s="30"/>
      <c r="F13" s="16" t="s">
        <v>22</v>
      </c>
      <c r="G13" s="16" t="s">
        <v>23</v>
      </c>
      <c r="H13" s="30"/>
      <c r="I13" s="30"/>
      <c r="J13" s="30"/>
      <c r="K13" s="30"/>
      <c r="L13" s="30"/>
      <c r="M13" s="30"/>
      <c r="N13" s="32"/>
    </row>
    <row r="14" spans="1:14" s="9" customFormat="1" ht="18.75" customHeight="1" x14ac:dyDescent="0.4">
      <c r="A14" s="44" t="s">
        <v>38</v>
      </c>
      <c r="B14" s="45" t="s">
        <v>21</v>
      </c>
      <c r="C14" s="45" t="s">
        <v>39</v>
      </c>
      <c r="D14" s="45" t="s">
        <v>42</v>
      </c>
      <c r="E14" s="45">
        <v>32</v>
      </c>
      <c r="F14" s="45">
        <v>15</v>
      </c>
      <c r="G14" s="45" t="s">
        <v>25</v>
      </c>
      <c r="H14" s="45" t="s">
        <v>25</v>
      </c>
      <c r="I14" s="45">
        <v>17</v>
      </c>
      <c r="J14" s="45" t="s">
        <v>25</v>
      </c>
      <c r="K14" s="45">
        <v>0</v>
      </c>
      <c r="L14" s="46">
        <v>0</v>
      </c>
      <c r="M14" s="45">
        <v>34.22</v>
      </c>
      <c r="N14" s="47">
        <v>0.47</v>
      </c>
    </row>
    <row r="15" spans="1:14" s="9" customFormat="1" x14ac:dyDescent="0.4">
      <c r="A15" s="44" t="s">
        <v>38</v>
      </c>
      <c r="B15" s="45" t="s">
        <v>21</v>
      </c>
      <c r="C15" s="45" t="s">
        <v>40</v>
      </c>
      <c r="D15" s="45" t="s">
        <v>42</v>
      </c>
      <c r="E15" s="45">
        <v>14</v>
      </c>
      <c r="F15" s="45">
        <v>5</v>
      </c>
      <c r="G15" s="45" t="s">
        <v>25</v>
      </c>
      <c r="H15" s="45" t="s">
        <v>25</v>
      </c>
      <c r="I15" s="45">
        <v>9</v>
      </c>
      <c r="J15" s="45" t="s">
        <v>25</v>
      </c>
      <c r="K15" s="45">
        <v>0</v>
      </c>
      <c r="L15" s="46">
        <v>0</v>
      </c>
      <c r="M15" s="45">
        <v>27.86</v>
      </c>
      <c r="N15" s="47">
        <v>0.36</v>
      </c>
    </row>
    <row r="16" spans="1:14" s="9" customFormat="1" x14ac:dyDescent="0.4">
      <c r="A16" s="44" t="s">
        <v>38</v>
      </c>
      <c r="B16" s="45" t="s">
        <v>21</v>
      </c>
      <c r="C16" s="45" t="s">
        <v>41</v>
      </c>
      <c r="D16" s="45" t="s">
        <v>42</v>
      </c>
      <c r="E16" s="45">
        <v>17</v>
      </c>
      <c r="F16" s="45">
        <v>12</v>
      </c>
      <c r="G16" s="45" t="s">
        <v>25</v>
      </c>
      <c r="H16" s="46" t="s">
        <v>25</v>
      </c>
      <c r="I16" s="45">
        <v>5</v>
      </c>
      <c r="J16" s="46" t="s">
        <v>25</v>
      </c>
      <c r="K16" s="45">
        <v>0</v>
      </c>
      <c r="L16" s="46">
        <v>0</v>
      </c>
      <c r="M16" s="45">
        <v>52</v>
      </c>
      <c r="N16" s="47">
        <v>0.71</v>
      </c>
    </row>
    <row r="17" spans="1:14" s="9" customFormat="1" x14ac:dyDescent="0.4">
      <c r="A17" s="44"/>
      <c r="B17" s="45"/>
      <c r="C17" s="45"/>
      <c r="D17" s="45"/>
      <c r="E17" s="45"/>
      <c r="F17" s="45"/>
      <c r="G17" s="45"/>
      <c r="H17" s="46"/>
      <c r="I17" s="45"/>
      <c r="J17" s="46"/>
      <c r="K17" s="45"/>
      <c r="L17" s="46"/>
      <c r="M17" s="45"/>
      <c r="N17" s="47"/>
    </row>
    <row r="18" spans="1:14" s="9" customFormat="1" x14ac:dyDescent="0.4">
      <c r="A18" s="44"/>
      <c r="B18" s="45"/>
      <c r="C18" s="45"/>
      <c r="D18" s="45"/>
      <c r="E18" s="45"/>
      <c r="F18" s="45"/>
      <c r="G18" s="45"/>
      <c r="H18" s="46"/>
      <c r="I18" s="45"/>
      <c r="J18" s="46"/>
      <c r="K18" s="45"/>
      <c r="L18" s="46"/>
      <c r="M18" s="45"/>
      <c r="N18" s="47"/>
    </row>
    <row r="19" spans="1:14" s="9" customFormat="1" x14ac:dyDescent="0.4">
      <c r="A19" s="44"/>
      <c r="B19" s="45"/>
      <c r="C19" s="45"/>
      <c r="D19" s="45"/>
      <c r="E19" s="45"/>
      <c r="F19" s="45"/>
      <c r="G19" s="45"/>
      <c r="H19" s="46"/>
      <c r="I19" s="45"/>
      <c r="J19" s="46"/>
      <c r="K19" s="45"/>
      <c r="L19" s="46"/>
      <c r="M19" s="45"/>
      <c r="N19" s="47"/>
    </row>
    <row r="20" spans="1:14" s="9" customFormat="1" x14ac:dyDescent="0.4">
      <c r="A20" s="44"/>
      <c r="B20" s="45"/>
      <c r="C20" s="45"/>
      <c r="D20" s="45"/>
      <c r="E20" s="45"/>
      <c r="F20" s="45"/>
      <c r="G20" s="45"/>
      <c r="H20" s="46"/>
      <c r="I20" s="45"/>
      <c r="J20" s="46"/>
      <c r="K20" s="45"/>
      <c r="L20" s="46"/>
      <c r="M20" s="45"/>
      <c r="N20" s="47"/>
    </row>
    <row r="21" spans="1:14" ht="12.6" thickBot="1" x14ac:dyDescent="0.45">
      <c r="A21" s="21" t="s">
        <v>24</v>
      </c>
      <c r="B21" s="22" t="s">
        <v>25</v>
      </c>
      <c r="C21" s="22" t="s">
        <v>25</v>
      </c>
      <c r="D21" s="22" t="s">
        <v>25</v>
      </c>
      <c r="E21" s="22">
        <f>SUM(E14:E20)</f>
        <v>63</v>
      </c>
      <c r="F21" s="22">
        <f>SUM(F14:F17)</f>
        <v>32</v>
      </c>
      <c r="G21" s="22"/>
      <c r="H21" s="23"/>
      <c r="I21" s="22">
        <f>(E21-SUM(F21:G21))-K21</f>
        <v>31</v>
      </c>
      <c r="J21" s="23"/>
      <c r="K21" s="22">
        <f>SUM(K14:K20)</f>
        <v>0</v>
      </c>
      <c r="L21" s="23">
        <f t="shared" ref="L21" si="0">K21/E21</f>
        <v>0</v>
      </c>
      <c r="M21" s="22">
        <f>SUM(M14:M17)/4</f>
        <v>28.52</v>
      </c>
      <c r="N21" s="24">
        <f>SUM(N14:N17)/4</f>
        <v>0.38500000000000001</v>
      </c>
    </row>
    <row r="23" spans="1:14" ht="120" customHeight="1" x14ac:dyDescent="0.4">
      <c r="A23" s="33" t="s">
        <v>26</v>
      </c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</row>
    <row r="25" spans="1:14" x14ac:dyDescent="0.4">
      <c r="A25" s="10"/>
    </row>
    <row r="26" spans="1:14" x14ac:dyDescent="0.4">
      <c r="B26" s="40" t="s">
        <v>27</v>
      </c>
      <c r="C26" s="40"/>
      <c r="D26" s="40"/>
      <c r="G26" s="25" t="s">
        <v>28</v>
      </c>
      <c r="H26" s="25"/>
      <c r="I26" s="25"/>
      <c r="J26" s="25"/>
    </row>
    <row r="27" spans="1:14" ht="62.25" customHeight="1" x14ac:dyDescent="0.4">
      <c r="B27" s="41"/>
      <c r="C27" s="41"/>
      <c r="D27" s="41"/>
      <c r="G27" s="37"/>
      <c r="H27" s="37"/>
      <c r="I27" s="37"/>
      <c r="J27" s="37"/>
    </row>
    <row r="28" spans="1:14" hidden="1" x14ac:dyDescent="0.4">
      <c r="A28" s="42" t="e">
        <v>#REF!</v>
      </c>
      <c r="B28" s="42"/>
      <c r="C28" s="6"/>
      <c r="E28" s="42"/>
      <c r="F28" s="42"/>
      <c r="G28" s="42"/>
      <c r="H28" s="42"/>
    </row>
    <row r="29" spans="1:14" hidden="1" x14ac:dyDescent="0.4"/>
    <row r="30" spans="1:14" ht="45" customHeight="1" x14ac:dyDescent="0.4">
      <c r="B30" s="43" t="str">
        <f>B10</f>
        <v>M.C.A. FRANCISCO TOTO MACHUCHO</v>
      </c>
      <c r="C30" s="43"/>
      <c r="D30" s="43"/>
      <c r="E30" s="11"/>
      <c r="F30" s="11"/>
      <c r="G30" s="43" t="s">
        <v>43</v>
      </c>
      <c r="H30" s="43"/>
      <c r="I30" s="43"/>
      <c r="J30" s="43"/>
    </row>
  </sheetData>
  <mergeCells count="31">
    <mergeCell ref="A28:B28"/>
    <mergeCell ref="E28:H28"/>
    <mergeCell ref="B30:D30"/>
    <mergeCell ref="G30:J30"/>
    <mergeCell ref="K12:K13"/>
    <mergeCell ref="L12:L13"/>
    <mergeCell ref="B26:D26"/>
    <mergeCell ref="G26:J26"/>
    <mergeCell ref="B27:D27"/>
    <mergeCell ref="G27:J27"/>
    <mergeCell ref="M12:M13"/>
    <mergeCell ref="N12:N13"/>
    <mergeCell ref="A23:N23"/>
    <mergeCell ref="C12:C13"/>
    <mergeCell ref="I8:K8"/>
    <mergeCell ref="L8:N8"/>
    <mergeCell ref="B8:C8"/>
    <mergeCell ref="B10:L10"/>
    <mergeCell ref="A12:A13"/>
    <mergeCell ref="B12:B13"/>
    <mergeCell ref="D12:D13"/>
    <mergeCell ref="E12:E13"/>
    <mergeCell ref="F12:G12"/>
    <mergeCell ref="H12:H13"/>
    <mergeCell ref="I12:I13"/>
    <mergeCell ref="J12:J13"/>
    <mergeCell ref="A3:N3"/>
    <mergeCell ref="A5:N5"/>
    <mergeCell ref="A6:D6"/>
    <mergeCell ref="E6:H6"/>
    <mergeCell ref="B1:N1"/>
  </mergeCells>
  <pageMargins left="0.70866141732283472" right="0.70866141732283472" top="0.74803149606299213" bottom="1.05125" header="0.31496062992125984" footer="0.31496062992125984"/>
  <pageSetup scale="72" orientation="landscape" r:id="rId1"/>
  <headerFooter>
    <oddFooter>&amp;RAgosto 2022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N31"/>
  <sheetViews>
    <sheetView zoomScale="85" zoomScaleNormal="85" zoomScaleSheetLayoutView="100" workbookViewId="0">
      <selection activeCell="A16" sqref="A16"/>
    </sheetView>
  </sheetViews>
  <sheetFormatPr baseColWidth="10" defaultColWidth="11.41796875" defaultRowHeight="12.3" x14ac:dyDescent="0.4"/>
  <cols>
    <col min="1" max="1" width="26.578125" style="1" customWidth="1"/>
    <col min="2" max="2" width="4.68359375" style="1" bestFit="1" customWidth="1"/>
    <col min="3" max="3" width="9.26171875" style="1" customWidth="1"/>
    <col min="4" max="4" width="21.83984375" style="1" customWidth="1"/>
    <col min="5" max="5" width="9.41796875" style="1" customWidth="1"/>
    <col min="6" max="12" width="7.578125" style="1" customWidth="1"/>
    <col min="13" max="16384" width="11.41796875" style="1"/>
  </cols>
  <sheetData>
    <row r="1" spans="1:14" ht="62.25" customHeight="1" x14ac:dyDescent="0.4">
      <c r="B1" s="28" t="s">
        <v>0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</row>
    <row r="2" spans="1:14" x14ac:dyDescent="0.4">
      <c r="A2" s="2"/>
      <c r="B2" s="2"/>
      <c r="C2" s="2"/>
      <c r="E2" s="2"/>
      <c r="F2" s="2"/>
      <c r="G2" s="2"/>
      <c r="H2" s="2"/>
      <c r="I2" s="2"/>
      <c r="J2" s="2"/>
      <c r="K2" s="2"/>
    </row>
    <row r="3" spans="1:14" x14ac:dyDescent="0.4">
      <c r="A3" s="25" t="s">
        <v>30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</row>
    <row r="4" spans="1:14" x14ac:dyDescent="0.4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4" x14ac:dyDescent="0.4">
      <c r="A5" s="25" t="s">
        <v>1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</row>
    <row r="6" spans="1:14" x14ac:dyDescent="0.4">
      <c r="A6" s="26" t="s">
        <v>2</v>
      </c>
      <c r="B6" s="26"/>
      <c r="C6" s="26"/>
      <c r="D6" s="26"/>
      <c r="E6" s="27" t="s">
        <v>32</v>
      </c>
      <c r="F6" s="27"/>
      <c r="G6" s="27"/>
      <c r="H6" s="27"/>
      <c r="I6" s="3"/>
      <c r="J6" s="3"/>
      <c r="K6" s="3"/>
      <c r="L6" s="3"/>
      <c r="M6" s="3"/>
      <c r="N6" s="3"/>
    </row>
    <row r="7" spans="1:14" x14ac:dyDescent="0.4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</row>
    <row r="8" spans="1:14" ht="14.4" x14ac:dyDescent="0.55000000000000004">
      <c r="A8" s="4" t="s">
        <v>3</v>
      </c>
      <c r="B8" s="37">
        <v>2</v>
      </c>
      <c r="C8" s="37"/>
      <c r="D8" s="12" t="s">
        <v>5</v>
      </c>
      <c r="E8" s="14">
        <f>'1'!E8</f>
        <v>3</v>
      </c>
      <c r="F8"/>
      <c r="G8" s="4" t="s">
        <v>6</v>
      </c>
      <c r="H8" s="14">
        <f>'1'!H8</f>
        <v>1</v>
      </c>
      <c r="I8" s="36" t="s">
        <v>7</v>
      </c>
      <c r="J8" s="36"/>
      <c r="K8" s="36"/>
      <c r="L8" s="37" t="str">
        <f>'1'!L8</f>
        <v>Agosto - Diciembre 2025</v>
      </c>
      <c r="M8" s="37"/>
      <c r="N8" s="37"/>
    </row>
    <row r="10" spans="1:14" x14ac:dyDescent="0.4">
      <c r="A10" s="4" t="s">
        <v>8</v>
      </c>
      <c r="B10" s="37" t="str">
        <f>'1'!B10</f>
        <v>M.C.A. FRANCISCO TOTO MACHUCHO</v>
      </c>
      <c r="C10" s="37"/>
      <c r="D10" s="37"/>
      <c r="E10" s="37"/>
      <c r="F10" s="37"/>
      <c r="G10" s="37"/>
      <c r="H10" s="37"/>
      <c r="I10" s="37"/>
      <c r="J10" s="37"/>
      <c r="K10" s="37"/>
      <c r="L10" s="37"/>
    </row>
    <row r="11" spans="1:14" ht="12.6" thickBot="1" x14ac:dyDescent="0.45">
      <c r="B11" s="6"/>
      <c r="C11" s="6"/>
      <c r="E11" s="6"/>
      <c r="F11" s="6"/>
      <c r="G11" s="6"/>
      <c r="H11" s="6"/>
      <c r="I11" s="6"/>
      <c r="J11" s="6"/>
      <c r="K11" s="6"/>
    </row>
    <row r="12" spans="1:14" x14ac:dyDescent="0.4">
      <c r="A12" s="38" t="s">
        <v>9</v>
      </c>
      <c r="B12" s="34" t="s">
        <v>10</v>
      </c>
      <c r="C12" s="34" t="s">
        <v>11</v>
      </c>
      <c r="D12" s="29" t="s">
        <v>12</v>
      </c>
      <c r="E12" s="29" t="s">
        <v>13</v>
      </c>
      <c r="F12" s="29" t="s">
        <v>14</v>
      </c>
      <c r="G12" s="29"/>
      <c r="H12" s="29" t="s">
        <v>15</v>
      </c>
      <c r="I12" s="29" t="s">
        <v>16</v>
      </c>
      <c r="J12" s="29" t="s">
        <v>17</v>
      </c>
      <c r="K12" s="29" t="s">
        <v>18</v>
      </c>
      <c r="L12" s="29" t="s">
        <v>19</v>
      </c>
      <c r="M12" s="29" t="s">
        <v>20</v>
      </c>
      <c r="N12" s="31" t="s">
        <v>21</v>
      </c>
    </row>
    <row r="13" spans="1:14" x14ac:dyDescent="0.4">
      <c r="A13" s="39"/>
      <c r="B13" s="35"/>
      <c r="C13" s="35"/>
      <c r="D13" s="30"/>
      <c r="E13" s="30"/>
      <c r="F13" s="16" t="s">
        <v>22</v>
      </c>
      <c r="G13" s="16" t="s">
        <v>23</v>
      </c>
      <c r="H13" s="30"/>
      <c r="I13" s="30"/>
      <c r="J13" s="30"/>
      <c r="K13" s="30"/>
      <c r="L13" s="30"/>
      <c r="M13" s="30"/>
      <c r="N13" s="32"/>
    </row>
    <row r="14" spans="1:14" s="9" customFormat="1" ht="21" customHeight="1" x14ac:dyDescent="0.4">
      <c r="A14" s="7" t="str">
        <f>'1'!A14</f>
        <v>CONTABILIDAD GENERAL</v>
      </c>
      <c r="B14" s="7"/>
      <c r="C14" s="7" t="str">
        <f>'1'!C14</f>
        <v>105 A</v>
      </c>
      <c r="D14" s="7" t="str">
        <f>'1'!D14</f>
        <v>DLA</v>
      </c>
      <c r="E14" s="7">
        <f>'1'!E14</f>
        <v>32</v>
      </c>
      <c r="F14" s="7"/>
      <c r="G14" s="7"/>
      <c r="H14" s="8"/>
      <c r="I14" s="7"/>
      <c r="J14" s="8"/>
      <c r="K14" s="7"/>
      <c r="L14" s="8"/>
      <c r="M14" s="7"/>
      <c r="N14" s="13"/>
    </row>
    <row r="15" spans="1:14" s="9" customFormat="1" ht="16.5" customHeight="1" x14ac:dyDescent="0.4">
      <c r="A15" s="7" t="str">
        <f>'1'!A15</f>
        <v>CONTABILIDAD GENERAL</v>
      </c>
      <c r="B15" s="7"/>
      <c r="C15" s="7" t="str">
        <f>'1'!C15</f>
        <v>105 B</v>
      </c>
      <c r="D15" s="7" t="str">
        <f>'1'!D15</f>
        <v>DLA</v>
      </c>
      <c r="E15" s="7">
        <f>'1'!E15</f>
        <v>14</v>
      </c>
      <c r="F15" s="7"/>
      <c r="G15" s="7"/>
      <c r="H15" s="8"/>
      <c r="I15" s="7"/>
      <c r="J15" s="8"/>
      <c r="K15" s="7"/>
      <c r="L15" s="8"/>
      <c r="M15" s="7"/>
      <c r="N15" s="13"/>
    </row>
    <row r="16" spans="1:14" s="9" customFormat="1" ht="20.25" customHeight="1" x14ac:dyDescent="0.4">
      <c r="A16" s="7"/>
      <c r="B16" s="7"/>
      <c r="C16" s="7"/>
      <c r="D16" s="7"/>
      <c r="E16" s="7"/>
      <c r="F16" s="7"/>
      <c r="G16" s="7"/>
      <c r="H16" s="8"/>
      <c r="I16" s="7"/>
      <c r="J16" s="8"/>
      <c r="K16" s="7"/>
      <c r="L16" s="8"/>
      <c r="M16" s="7"/>
      <c r="N16" s="13"/>
    </row>
    <row r="17" spans="1:14" s="9" customFormat="1" x14ac:dyDescent="0.4">
      <c r="A17" s="7"/>
      <c r="B17" s="7"/>
      <c r="C17" s="7"/>
      <c r="D17" s="7"/>
      <c r="E17" s="7"/>
      <c r="F17" s="7"/>
      <c r="G17" s="7"/>
      <c r="H17" s="8"/>
      <c r="I17" s="7"/>
      <c r="J17" s="8"/>
      <c r="K17" s="7"/>
      <c r="L17" s="8"/>
      <c r="M17" s="7"/>
      <c r="N17" s="13"/>
    </row>
    <row r="18" spans="1:14" s="9" customFormat="1" x14ac:dyDescent="0.4">
      <c r="A18" s="7"/>
      <c r="B18" s="7"/>
      <c r="C18" s="7"/>
      <c r="D18" s="7"/>
      <c r="E18" s="7"/>
      <c r="F18" s="7"/>
      <c r="G18" s="7"/>
      <c r="H18" s="8"/>
      <c r="I18" s="7"/>
      <c r="J18" s="8"/>
      <c r="K18" s="7"/>
      <c r="L18" s="8"/>
      <c r="M18" s="7"/>
      <c r="N18" s="13"/>
    </row>
    <row r="19" spans="1:14" s="9" customFormat="1" x14ac:dyDescent="0.4">
      <c r="A19" s="7"/>
      <c r="B19" s="7"/>
      <c r="C19" s="7"/>
      <c r="D19" s="7"/>
      <c r="E19" s="7"/>
      <c r="F19" s="7"/>
      <c r="G19" s="7"/>
      <c r="H19" s="8"/>
      <c r="I19" s="7"/>
      <c r="J19" s="8"/>
      <c r="K19" s="7"/>
      <c r="L19" s="8"/>
      <c r="M19" s="7"/>
      <c r="N19" s="13"/>
    </row>
    <row r="20" spans="1:14" s="9" customFormat="1" x14ac:dyDescent="0.4">
      <c r="A20" s="7"/>
      <c r="B20" s="7"/>
      <c r="C20" s="7"/>
      <c r="D20" s="7"/>
      <c r="E20" s="7"/>
      <c r="F20" s="7"/>
      <c r="G20" s="7"/>
      <c r="H20" s="8"/>
      <c r="I20" s="7"/>
      <c r="J20" s="8"/>
      <c r="K20" s="7"/>
      <c r="L20" s="8"/>
      <c r="M20" s="7"/>
      <c r="N20" s="13"/>
    </row>
    <row r="21" spans="1:14" s="9" customFormat="1" ht="16.5" customHeight="1" x14ac:dyDescent="0.4">
      <c r="A21" s="7"/>
      <c r="B21" s="7"/>
      <c r="C21" s="7"/>
      <c r="D21" s="7"/>
      <c r="E21" s="7"/>
      <c r="F21" s="7"/>
      <c r="G21" s="7"/>
      <c r="H21" s="8"/>
      <c r="I21" s="7"/>
      <c r="J21" s="8"/>
      <c r="K21" s="7"/>
      <c r="L21" s="8"/>
      <c r="M21" s="7"/>
      <c r="N21" s="13"/>
    </row>
    <row r="22" spans="1:14" ht="12.6" thickBot="1" x14ac:dyDescent="0.45">
      <c r="A22" s="17" t="s">
        <v>24</v>
      </c>
      <c r="B22" s="18" t="s">
        <v>25</v>
      </c>
      <c r="C22" s="18" t="s">
        <v>25</v>
      </c>
      <c r="D22" s="18" t="s">
        <v>25</v>
      </c>
      <c r="E22" s="18">
        <f>SUM(E14:E21)</f>
        <v>46</v>
      </c>
      <c r="F22" s="18">
        <f>SUM(F14:F21)</f>
        <v>0</v>
      </c>
      <c r="G22" s="18">
        <f>SUM(G14:G21)</f>
        <v>0</v>
      </c>
      <c r="H22" s="19">
        <f>SUM(F22:G22)/E22</f>
        <v>0</v>
      </c>
      <c r="I22" s="18">
        <f t="shared" ref="I22" si="0">(E22-SUM(F22:G22))-K22</f>
        <v>46</v>
      </c>
      <c r="J22" s="19">
        <f t="shared" ref="J22" si="1">I22/E22</f>
        <v>1</v>
      </c>
      <c r="K22" s="18">
        <f>SUM(K14:K21)</f>
        <v>0</v>
      </c>
      <c r="L22" s="19">
        <f t="shared" ref="L22" si="2">K22/E22</f>
        <v>0</v>
      </c>
      <c r="M22" s="18" t="e">
        <f>AVERAGE(M14:M21)</f>
        <v>#DIV/0!</v>
      </c>
      <c r="N22" s="20" t="e">
        <f>AVERAGE(N14:N21)</f>
        <v>#DIV/0!</v>
      </c>
    </row>
    <row r="24" spans="1:14" ht="120" customHeight="1" x14ac:dyDescent="0.4">
      <c r="A24" s="33" t="s">
        <v>26</v>
      </c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</row>
    <row r="26" spans="1:14" x14ac:dyDescent="0.4">
      <c r="A26" s="10"/>
    </row>
    <row r="27" spans="1:14" x14ac:dyDescent="0.4">
      <c r="B27" s="40" t="s">
        <v>27</v>
      </c>
      <c r="C27" s="40"/>
      <c r="D27" s="40"/>
      <c r="G27" s="25" t="s">
        <v>28</v>
      </c>
      <c r="H27" s="25"/>
      <c r="I27" s="25"/>
      <c r="J27" s="25"/>
    </row>
    <row r="28" spans="1:14" ht="62.25" customHeight="1" x14ac:dyDescent="0.4">
      <c r="B28" s="41"/>
      <c r="C28" s="41"/>
      <c r="D28" s="41"/>
      <c r="G28" s="37"/>
      <c r="H28" s="37"/>
      <c r="I28" s="37"/>
      <c r="J28" s="37"/>
    </row>
    <row r="29" spans="1:14" hidden="1" x14ac:dyDescent="0.4">
      <c r="A29" s="42" t="e">
        <v>#REF!</v>
      </c>
      <c r="B29" s="42"/>
      <c r="C29" s="6"/>
      <c r="E29" s="42"/>
      <c r="F29" s="42"/>
      <c r="G29" s="42"/>
      <c r="H29" s="42"/>
    </row>
    <row r="30" spans="1:14" hidden="1" x14ac:dyDescent="0.4"/>
    <row r="31" spans="1:14" ht="45" customHeight="1" x14ac:dyDescent="0.4">
      <c r="B31" s="43" t="str">
        <f>B10</f>
        <v>M.C.A. FRANCISCO TOTO MACHUCHO</v>
      </c>
      <c r="C31" s="43"/>
      <c r="D31" s="43"/>
      <c r="E31" s="11"/>
      <c r="F31" s="11"/>
      <c r="G31" s="43" t="s">
        <v>36</v>
      </c>
      <c r="H31" s="43"/>
      <c r="I31" s="43"/>
      <c r="J31" s="43"/>
    </row>
  </sheetData>
  <mergeCells count="31">
    <mergeCell ref="A29:B29"/>
    <mergeCell ref="E29:H29"/>
    <mergeCell ref="B31:D31"/>
    <mergeCell ref="G31:J31"/>
    <mergeCell ref="M12:M13"/>
    <mergeCell ref="N12:N13"/>
    <mergeCell ref="A24:N24"/>
    <mergeCell ref="B28:D28"/>
    <mergeCell ref="G28:J28"/>
    <mergeCell ref="B27:D27"/>
    <mergeCell ref="G27:J27"/>
    <mergeCell ref="B10:L10"/>
    <mergeCell ref="A12:A13"/>
    <mergeCell ref="B12:B13"/>
    <mergeCell ref="C12:C13"/>
    <mergeCell ref="D12:D13"/>
    <mergeCell ref="E12:E13"/>
    <mergeCell ref="F12:G12"/>
    <mergeCell ref="H12:H13"/>
    <mergeCell ref="I12:I13"/>
    <mergeCell ref="J12:J13"/>
    <mergeCell ref="K12:K13"/>
    <mergeCell ref="L12:L13"/>
    <mergeCell ref="B8:C8"/>
    <mergeCell ref="I8:K8"/>
    <mergeCell ref="L8:N8"/>
    <mergeCell ref="B1:N1"/>
    <mergeCell ref="A3:N3"/>
    <mergeCell ref="A5:N5"/>
    <mergeCell ref="A6:D6"/>
    <mergeCell ref="E6:H6"/>
  </mergeCells>
  <pageMargins left="0.70866141732283472" right="0.70866141732283472" top="0.74803149606299213" bottom="1.05125" header="0.31496062992125984" footer="0.31496062992125984"/>
  <pageSetup scale="72" orientation="landscape" r:id="rId1"/>
  <headerFooter>
    <oddFooter>&amp;RAgosto 2022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N37"/>
  <sheetViews>
    <sheetView topLeftCell="A12" zoomScale="85" zoomScaleNormal="85" zoomScaleSheetLayoutView="100" workbookViewId="0">
      <selection activeCell="G37" sqref="G37:J37"/>
    </sheetView>
  </sheetViews>
  <sheetFormatPr baseColWidth="10" defaultColWidth="11.41796875" defaultRowHeight="12.3" x14ac:dyDescent="0.4"/>
  <cols>
    <col min="1" max="1" width="31.68359375" style="1" customWidth="1"/>
    <col min="2" max="2" width="4.68359375" style="1" bestFit="1" customWidth="1"/>
    <col min="3" max="3" width="9.41796875" style="1" customWidth="1"/>
    <col min="4" max="4" width="21.83984375" style="1" customWidth="1"/>
    <col min="5" max="5" width="9.41796875" style="1" customWidth="1"/>
    <col min="6" max="12" width="7.578125" style="1" customWidth="1"/>
    <col min="13" max="16384" width="11.41796875" style="1"/>
  </cols>
  <sheetData>
    <row r="1" spans="1:14" ht="62.25" customHeight="1" x14ac:dyDescent="0.4">
      <c r="B1" s="28" t="s">
        <v>0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</row>
    <row r="2" spans="1:14" x14ac:dyDescent="0.4">
      <c r="A2" s="2"/>
      <c r="B2" s="2"/>
      <c r="C2" s="2"/>
      <c r="E2" s="2"/>
      <c r="F2" s="2"/>
      <c r="G2" s="2"/>
      <c r="H2" s="2"/>
      <c r="I2" s="2"/>
      <c r="J2" s="2"/>
      <c r="K2" s="2"/>
    </row>
    <row r="3" spans="1:14" x14ac:dyDescent="0.4">
      <c r="A3" s="25" t="s">
        <v>30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</row>
    <row r="4" spans="1:14" x14ac:dyDescent="0.4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4" x14ac:dyDescent="0.4">
      <c r="A5" s="25" t="s">
        <v>1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</row>
    <row r="6" spans="1:14" x14ac:dyDescent="0.4">
      <c r="A6" s="26" t="s">
        <v>2</v>
      </c>
      <c r="B6" s="26"/>
      <c r="C6" s="26"/>
      <c r="D6" s="26"/>
      <c r="E6" s="27" t="s">
        <v>32</v>
      </c>
      <c r="F6" s="27"/>
      <c r="G6" s="27"/>
      <c r="H6" s="27"/>
      <c r="I6" s="3"/>
      <c r="J6" s="3"/>
      <c r="K6" s="3"/>
      <c r="L6" s="3"/>
      <c r="M6" s="3"/>
      <c r="N6" s="3"/>
    </row>
    <row r="7" spans="1:14" x14ac:dyDescent="0.4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</row>
    <row r="8" spans="1:14" ht="14.4" x14ac:dyDescent="0.55000000000000004">
      <c r="A8" s="4" t="s">
        <v>3</v>
      </c>
      <c r="B8" s="37">
        <v>3</v>
      </c>
      <c r="C8" s="37"/>
      <c r="D8" s="12" t="s">
        <v>5</v>
      </c>
      <c r="E8" s="14">
        <f>'1'!E8</f>
        <v>3</v>
      </c>
      <c r="F8"/>
      <c r="G8" s="4" t="s">
        <v>6</v>
      </c>
      <c r="H8" s="14">
        <f>'1'!H8</f>
        <v>1</v>
      </c>
      <c r="I8" s="36" t="s">
        <v>7</v>
      </c>
      <c r="J8" s="36"/>
      <c r="K8" s="36"/>
      <c r="L8" s="37" t="str">
        <f>'1'!L8</f>
        <v>Agosto - Diciembre 2025</v>
      </c>
      <c r="M8" s="37"/>
      <c r="N8" s="37"/>
    </row>
    <row r="10" spans="1:14" x14ac:dyDescent="0.4">
      <c r="A10" s="4" t="s">
        <v>8</v>
      </c>
      <c r="B10" s="37" t="str">
        <f>'1'!B10</f>
        <v>M.C.A. FRANCISCO TOTO MACHUCHO</v>
      </c>
      <c r="C10" s="37"/>
      <c r="D10" s="37"/>
      <c r="E10" s="37"/>
      <c r="F10" s="37"/>
      <c r="G10" s="37"/>
      <c r="H10" s="37"/>
      <c r="I10" s="37"/>
      <c r="J10" s="37"/>
      <c r="K10" s="37"/>
      <c r="L10" s="37"/>
    </row>
    <row r="11" spans="1:14" ht="12.6" thickBot="1" x14ac:dyDescent="0.45">
      <c r="B11" s="6"/>
      <c r="C11" s="6"/>
      <c r="E11" s="6"/>
      <c r="F11" s="6"/>
      <c r="G11" s="6"/>
      <c r="H11" s="6"/>
      <c r="I11" s="6"/>
      <c r="J11" s="6"/>
      <c r="K11" s="6"/>
    </row>
    <row r="12" spans="1:14" x14ac:dyDescent="0.4">
      <c r="A12" s="38" t="s">
        <v>9</v>
      </c>
      <c r="B12" s="34" t="s">
        <v>10</v>
      </c>
      <c r="C12" s="34" t="s">
        <v>11</v>
      </c>
      <c r="D12" s="29" t="s">
        <v>12</v>
      </c>
      <c r="E12" s="29" t="s">
        <v>13</v>
      </c>
      <c r="F12" s="29" t="s">
        <v>14</v>
      </c>
      <c r="G12" s="29"/>
      <c r="H12" s="29" t="s">
        <v>15</v>
      </c>
      <c r="I12" s="29" t="s">
        <v>16</v>
      </c>
      <c r="J12" s="29" t="s">
        <v>17</v>
      </c>
      <c r="K12" s="29" t="s">
        <v>18</v>
      </c>
      <c r="L12" s="29" t="s">
        <v>19</v>
      </c>
      <c r="M12" s="29" t="s">
        <v>20</v>
      </c>
      <c r="N12" s="31" t="s">
        <v>21</v>
      </c>
    </row>
    <row r="13" spans="1:14" x14ac:dyDescent="0.4">
      <c r="A13" s="39"/>
      <c r="B13" s="35"/>
      <c r="C13" s="35"/>
      <c r="D13" s="30"/>
      <c r="E13" s="30"/>
      <c r="F13" s="16" t="s">
        <v>22</v>
      </c>
      <c r="G13" s="16" t="s">
        <v>23</v>
      </c>
      <c r="H13" s="30"/>
      <c r="I13" s="30"/>
      <c r="J13" s="30"/>
      <c r="K13" s="30"/>
      <c r="L13" s="30"/>
      <c r="M13" s="30"/>
      <c r="N13" s="32"/>
    </row>
    <row r="14" spans="1:14" s="9" customFormat="1" x14ac:dyDescent="0.4">
      <c r="A14" s="7" t="str">
        <f>'1'!A14</f>
        <v>CONTABILIDAD GENERAL</v>
      </c>
      <c r="B14" s="7"/>
      <c r="C14" s="7" t="str">
        <f>'1'!C14</f>
        <v>105 A</v>
      </c>
      <c r="D14" s="7" t="str">
        <f>'1'!D14</f>
        <v>DLA</v>
      </c>
      <c r="E14" s="7">
        <f>'1'!E14</f>
        <v>32</v>
      </c>
      <c r="F14" s="7"/>
      <c r="G14" s="7"/>
      <c r="H14" s="8"/>
      <c r="I14" s="7"/>
      <c r="J14" s="8"/>
      <c r="K14" s="7"/>
      <c r="L14" s="8"/>
      <c r="M14" s="7"/>
      <c r="N14" s="13"/>
    </row>
    <row r="15" spans="1:14" s="9" customFormat="1" x14ac:dyDescent="0.4">
      <c r="A15" s="7" t="str">
        <f>'1'!A15</f>
        <v>CONTABILIDAD GENERAL</v>
      </c>
      <c r="B15" s="7"/>
      <c r="C15" s="7" t="str">
        <f>'1'!C15</f>
        <v>105 B</v>
      </c>
      <c r="D15" s="7" t="str">
        <f>'1'!D15</f>
        <v>DLA</v>
      </c>
      <c r="E15" s="7">
        <f>'1'!E15</f>
        <v>14</v>
      </c>
      <c r="F15" s="7"/>
      <c r="G15" s="7"/>
      <c r="H15" s="8"/>
      <c r="I15" s="7"/>
      <c r="J15" s="8"/>
      <c r="K15" s="7"/>
      <c r="L15" s="8"/>
      <c r="M15" s="7"/>
      <c r="N15" s="13"/>
    </row>
    <row r="16" spans="1:14" s="9" customFormat="1" x14ac:dyDescent="0.4">
      <c r="A16" s="7"/>
      <c r="B16" s="7"/>
      <c r="C16" s="7"/>
      <c r="D16" s="7"/>
      <c r="E16" s="7"/>
      <c r="F16" s="7"/>
      <c r="G16" s="7"/>
      <c r="H16" s="8"/>
      <c r="I16" s="7"/>
      <c r="J16" s="8"/>
      <c r="K16" s="7"/>
      <c r="L16" s="8"/>
      <c r="M16" s="7"/>
      <c r="N16" s="13"/>
    </row>
    <row r="17" spans="1:14" s="9" customFormat="1" x14ac:dyDescent="0.4">
      <c r="A17" s="7"/>
      <c r="B17" s="7"/>
      <c r="C17" s="7"/>
      <c r="D17" s="7"/>
      <c r="E17" s="7"/>
      <c r="F17" s="7"/>
      <c r="G17" s="7"/>
      <c r="H17" s="8"/>
      <c r="I17" s="7"/>
      <c r="J17" s="8"/>
      <c r="K17" s="7"/>
      <c r="L17" s="8"/>
      <c r="M17" s="7"/>
      <c r="N17" s="13"/>
    </row>
    <row r="18" spans="1:14" s="9" customFormat="1" x14ac:dyDescent="0.4">
      <c r="A18" s="7"/>
      <c r="B18" s="7"/>
      <c r="C18" s="7"/>
      <c r="D18" s="7"/>
      <c r="E18" s="7"/>
      <c r="F18" s="7"/>
      <c r="G18" s="7"/>
      <c r="H18" s="8"/>
      <c r="I18" s="7"/>
      <c r="J18" s="8"/>
      <c r="K18" s="7"/>
      <c r="L18" s="8"/>
      <c r="M18" s="7"/>
      <c r="N18" s="13"/>
    </row>
    <row r="19" spans="1:14" s="9" customFormat="1" x14ac:dyDescent="0.4">
      <c r="A19" s="7"/>
      <c r="B19" s="7"/>
      <c r="C19" s="7"/>
      <c r="D19" s="7"/>
      <c r="E19" s="7"/>
      <c r="F19" s="7"/>
      <c r="G19" s="7"/>
      <c r="H19" s="8"/>
      <c r="I19" s="7"/>
      <c r="J19" s="8"/>
      <c r="K19" s="7"/>
      <c r="L19" s="8"/>
      <c r="M19" s="7"/>
      <c r="N19" s="13"/>
    </row>
    <row r="20" spans="1:14" s="9" customFormat="1" x14ac:dyDescent="0.4">
      <c r="A20" s="7"/>
      <c r="B20" s="7"/>
      <c r="C20" s="7"/>
      <c r="D20" s="7"/>
      <c r="E20" s="7"/>
      <c r="F20" s="7"/>
      <c r="G20" s="7"/>
      <c r="H20" s="8"/>
      <c r="I20" s="7"/>
      <c r="J20" s="8"/>
      <c r="K20" s="7"/>
      <c r="L20" s="8"/>
      <c r="M20" s="7"/>
      <c r="N20" s="13"/>
    </row>
    <row r="21" spans="1:14" s="9" customFormat="1" x14ac:dyDescent="0.4">
      <c r="A21" s="7"/>
      <c r="B21" s="7"/>
      <c r="C21" s="7"/>
      <c r="D21" s="7"/>
      <c r="E21" s="7"/>
      <c r="F21" s="7"/>
      <c r="G21" s="7"/>
      <c r="H21" s="8"/>
      <c r="I21" s="7"/>
      <c r="J21" s="8"/>
      <c r="K21" s="7"/>
      <c r="L21" s="8"/>
      <c r="M21" s="7"/>
      <c r="N21" s="13"/>
    </row>
    <row r="22" spans="1:14" s="9" customFormat="1" x14ac:dyDescent="0.4">
      <c r="A22" s="7"/>
      <c r="B22" s="7"/>
      <c r="C22" s="7"/>
      <c r="D22" s="7"/>
      <c r="E22" s="7"/>
      <c r="F22" s="7"/>
      <c r="G22" s="7"/>
      <c r="H22" s="8"/>
      <c r="I22" s="7"/>
      <c r="J22" s="8"/>
      <c r="K22" s="7"/>
      <c r="L22" s="8"/>
      <c r="M22" s="7"/>
      <c r="N22" s="13"/>
    </row>
    <row r="23" spans="1:14" s="9" customFormat="1" x14ac:dyDescent="0.4">
      <c r="A23" s="7"/>
      <c r="B23" s="7"/>
      <c r="C23" s="7"/>
      <c r="D23" s="7"/>
      <c r="E23" s="7"/>
      <c r="F23" s="7"/>
      <c r="G23" s="7"/>
      <c r="H23" s="8"/>
      <c r="I23" s="7"/>
      <c r="J23" s="8"/>
      <c r="K23" s="7"/>
      <c r="L23" s="8"/>
      <c r="M23" s="7"/>
      <c r="N23" s="13"/>
    </row>
    <row r="24" spans="1:14" s="9" customFormat="1" x14ac:dyDescent="0.4">
      <c r="A24" s="7"/>
      <c r="B24" s="7"/>
      <c r="C24" s="7"/>
      <c r="D24" s="7"/>
      <c r="E24" s="7"/>
      <c r="F24" s="7"/>
      <c r="G24" s="7"/>
      <c r="H24" s="8"/>
      <c r="I24" s="7"/>
      <c r="J24" s="8"/>
      <c r="K24" s="7"/>
      <c r="L24" s="8"/>
      <c r="M24" s="7"/>
      <c r="N24" s="13"/>
    </row>
    <row r="25" spans="1:14" s="9" customFormat="1" x14ac:dyDescent="0.4">
      <c r="A25" s="7"/>
      <c r="B25" s="7"/>
      <c r="C25" s="7"/>
      <c r="D25" s="7"/>
      <c r="E25" s="7"/>
      <c r="F25" s="7"/>
      <c r="G25" s="7"/>
      <c r="H25" s="8"/>
      <c r="I25" s="7"/>
      <c r="J25" s="8"/>
      <c r="K25" s="7"/>
      <c r="L25" s="8"/>
      <c r="M25" s="7"/>
      <c r="N25" s="13"/>
    </row>
    <row r="26" spans="1:14" s="9" customFormat="1" x14ac:dyDescent="0.4">
      <c r="A26" s="7"/>
      <c r="B26" s="7"/>
      <c r="C26" s="7"/>
      <c r="D26" s="7"/>
      <c r="E26" s="7"/>
      <c r="F26" s="7"/>
      <c r="G26" s="7"/>
      <c r="H26" s="8"/>
      <c r="I26" s="7"/>
      <c r="J26" s="8"/>
      <c r="K26" s="7"/>
      <c r="L26" s="8"/>
      <c r="M26" s="7"/>
      <c r="N26" s="13"/>
    </row>
    <row r="27" spans="1:14" s="9" customFormat="1" ht="16.5" customHeight="1" x14ac:dyDescent="0.4">
      <c r="A27" s="7"/>
      <c r="B27" s="7"/>
      <c r="C27" s="7"/>
      <c r="D27" s="7"/>
      <c r="E27" s="7"/>
      <c r="F27" s="7"/>
      <c r="G27" s="7"/>
      <c r="H27" s="8"/>
      <c r="I27" s="7"/>
      <c r="J27" s="8"/>
      <c r="K27" s="7"/>
      <c r="L27" s="8"/>
      <c r="M27" s="7"/>
      <c r="N27" s="13"/>
    </row>
    <row r="28" spans="1:14" ht="12.6" thickBot="1" x14ac:dyDescent="0.45">
      <c r="A28" s="17" t="s">
        <v>24</v>
      </c>
      <c r="B28" s="18" t="s">
        <v>25</v>
      </c>
      <c r="C28" s="18" t="s">
        <v>25</v>
      </c>
      <c r="D28" s="18" t="s">
        <v>25</v>
      </c>
      <c r="E28" s="18">
        <f>SUM(E14:E27)</f>
        <v>46</v>
      </c>
      <c r="F28" s="18">
        <f>SUM(F14:F27)</f>
        <v>0</v>
      </c>
      <c r="G28" s="18">
        <f>SUM(G14:G27)</f>
        <v>0</v>
      </c>
      <c r="H28" s="19">
        <f>SUM(F28:G28)/E28</f>
        <v>0</v>
      </c>
      <c r="I28" s="18">
        <f t="shared" ref="I28" si="0">(E28-SUM(F28:G28))-K28</f>
        <v>46</v>
      </c>
      <c r="J28" s="19">
        <f t="shared" ref="J28" si="1">I28/E28</f>
        <v>1</v>
      </c>
      <c r="K28" s="18">
        <f>SUM(K14:K27)</f>
        <v>0</v>
      </c>
      <c r="L28" s="19">
        <f t="shared" ref="L28" si="2">K28/E28</f>
        <v>0</v>
      </c>
      <c r="M28" s="18" t="e">
        <f>AVERAGE(M14:M27)</f>
        <v>#DIV/0!</v>
      </c>
      <c r="N28" s="20" t="e">
        <f>AVERAGE(N14:N27)</f>
        <v>#DIV/0!</v>
      </c>
    </row>
    <row r="30" spans="1:14" ht="120" customHeight="1" x14ac:dyDescent="0.4">
      <c r="A30" s="33" t="s">
        <v>26</v>
      </c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</row>
    <row r="32" spans="1:14" x14ac:dyDescent="0.4">
      <c r="A32" s="10"/>
    </row>
    <row r="33" spans="1:10" x14ac:dyDescent="0.4">
      <c r="B33" s="40" t="s">
        <v>27</v>
      </c>
      <c r="C33" s="40"/>
      <c r="D33" s="40"/>
      <c r="G33" s="25" t="s">
        <v>28</v>
      </c>
      <c r="H33" s="25"/>
      <c r="I33" s="25"/>
      <c r="J33" s="25"/>
    </row>
    <row r="34" spans="1:10" ht="62.25" customHeight="1" x14ac:dyDescent="0.4">
      <c r="B34" s="41"/>
      <c r="C34" s="41"/>
      <c r="D34" s="41"/>
      <c r="G34" s="37"/>
      <c r="H34" s="37"/>
      <c r="I34" s="37"/>
      <c r="J34" s="37"/>
    </row>
    <row r="35" spans="1:10" hidden="1" x14ac:dyDescent="0.4">
      <c r="A35" s="42" t="e">
        <v>#REF!</v>
      </c>
      <c r="B35" s="42"/>
      <c r="C35" s="6"/>
      <c r="E35" s="42"/>
      <c r="F35" s="42"/>
      <c r="G35" s="42"/>
      <c r="H35" s="42"/>
    </row>
    <row r="36" spans="1:10" hidden="1" x14ac:dyDescent="0.4"/>
    <row r="37" spans="1:10" ht="45" customHeight="1" x14ac:dyDescent="0.4">
      <c r="B37" s="43" t="str">
        <f>B10</f>
        <v>M.C.A. FRANCISCO TOTO MACHUCHO</v>
      </c>
      <c r="C37" s="43"/>
      <c r="D37" s="43"/>
      <c r="E37" s="11"/>
      <c r="F37" s="11"/>
      <c r="G37" s="43" t="s">
        <v>36</v>
      </c>
      <c r="H37" s="43"/>
      <c r="I37" s="43"/>
      <c r="J37" s="43"/>
    </row>
  </sheetData>
  <mergeCells count="31">
    <mergeCell ref="A35:B35"/>
    <mergeCell ref="E35:H35"/>
    <mergeCell ref="B37:D37"/>
    <mergeCell ref="G37:J37"/>
    <mergeCell ref="M12:M13"/>
    <mergeCell ref="N12:N13"/>
    <mergeCell ref="A30:N30"/>
    <mergeCell ref="B34:D34"/>
    <mergeCell ref="G34:J34"/>
    <mergeCell ref="B33:D33"/>
    <mergeCell ref="G33:J33"/>
    <mergeCell ref="B10:L10"/>
    <mergeCell ref="A12:A13"/>
    <mergeCell ref="B12:B13"/>
    <mergeCell ref="C12:C13"/>
    <mergeCell ref="D12:D13"/>
    <mergeCell ref="E12:E13"/>
    <mergeCell ref="F12:G12"/>
    <mergeCell ref="H12:H13"/>
    <mergeCell ref="I12:I13"/>
    <mergeCell ref="J12:J13"/>
    <mergeCell ref="K12:K13"/>
    <mergeCell ref="L12:L13"/>
    <mergeCell ref="B8:C8"/>
    <mergeCell ref="I8:K8"/>
    <mergeCell ref="L8:N8"/>
    <mergeCell ref="B1:N1"/>
    <mergeCell ref="A3:N3"/>
    <mergeCell ref="A5:N5"/>
    <mergeCell ref="A6:D6"/>
    <mergeCell ref="E6:H6"/>
  </mergeCells>
  <pageMargins left="0.70866141732283472" right="0.70866141732283472" top="0.74803149606299213" bottom="1.05125" header="0.31496062992125984" footer="0.31496062992125984"/>
  <pageSetup scale="71" orientation="landscape" r:id="rId1"/>
  <headerFooter>
    <oddFooter>&amp;RAgosto 2022</oddFoot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N30"/>
  <sheetViews>
    <sheetView topLeftCell="A10" zoomScale="85" zoomScaleNormal="85" zoomScaleSheetLayoutView="100" workbookViewId="0">
      <selection activeCell="G30" sqref="G30:J30"/>
    </sheetView>
  </sheetViews>
  <sheetFormatPr baseColWidth="10" defaultColWidth="11.41796875" defaultRowHeight="12.3" x14ac:dyDescent="0.4"/>
  <cols>
    <col min="1" max="1" width="38.578125" style="1" bestFit="1" customWidth="1"/>
    <col min="2" max="2" width="6.578125" style="1" bestFit="1" customWidth="1"/>
    <col min="3" max="3" width="5.578125" style="1" bestFit="1" customWidth="1"/>
    <col min="4" max="4" width="21.83984375" style="1" customWidth="1"/>
    <col min="5" max="5" width="9.41796875" style="1" customWidth="1"/>
    <col min="6" max="7" width="7.578125" style="1" customWidth="1"/>
    <col min="8" max="8" width="8.68359375" style="1" customWidth="1"/>
    <col min="9" max="12" width="7.578125" style="1" customWidth="1"/>
    <col min="13" max="16384" width="11.41796875" style="1"/>
  </cols>
  <sheetData>
    <row r="1" spans="1:14" ht="62.25" customHeight="1" x14ac:dyDescent="0.4">
      <c r="B1" s="28" t="s">
        <v>0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</row>
    <row r="2" spans="1:14" x14ac:dyDescent="0.4">
      <c r="A2" s="2"/>
      <c r="B2" s="2"/>
      <c r="C2" s="2"/>
      <c r="E2" s="2"/>
      <c r="F2" s="2"/>
      <c r="G2" s="2"/>
      <c r="H2" s="2"/>
      <c r="I2" s="2"/>
      <c r="J2" s="2"/>
      <c r="K2" s="2"/>
    </row>
    <row r="3" spans="1:14" x14ac:dyDescent="0.4">
      <c r="A3" s="25" t="s">
        <v>30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</row>
    <row r="4" spans="1:14" x14ac:dyDescent="0.4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4" x14ac:dyDescent="0.4">
      <c r="A5" s="25" t="s">
        <v>1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</row>
    <row r="6" spans="1:14" x14ac:dyDescent="0.4">
      <c r="A6" s="26" t="s">
        <v>2</v>
      </c>
      <c r="B6" s="26"/>
      <c r="C6" s="26"/>
      <c r="D6" s="26"/>
      <c r="E6" s="27" t="s">
        <v>31</v>
      </c>
      <c r="F6" s="27"/>
      <c r="G6" s="27"/>
      <c r="H6" s="27"/>
      <c r="I6" s="3"/>
      <c r="J6" s="3"/>
      <c r="K6" s="3"/>
      <c r="L6" s="3"/>
      <c r="M6" s="3"/>
      <c r="N6" s="3"/>
    </row>
    <row r="7" spans="1:14" x14ac:dyDescent="0.4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</row>
    <row r="8" spans="1:14" ht="14.4" x14ac:dyDescent="0.55000000000000004">
      <c r="A8" s="4" t="s">
        <v>3</v>
      </c>
      <c r="B8" s="37" t="s">
        <v>29</v>
      </c>
      <c r="C8" s="37"/>
      <c r="D8" s="12" t="s">
        <v>5</v>
      </c>
      <c r="E8" s="14">
        <f>'1'!E8</f>
        <v>3</v>
      </c>
      <c r="F8"/>
      <c r="G8" s="4" t="s">
        <v>6</v>
      </c>
      <c r="H8" s="14">
        <f>'1'!H8</f>
        <v>1</v>
      </c>
      <c r="I8" s="36" t="s">
        <v>7</v>
      </c>
      <c r="J8" s="36"/>
      <c r="K8" s="36"/>
      <c r="L8" s="37" t="str">
        <f>'1'!L8</f>
        <v>Agosto - Diciembre 2025</v>
      </c>
      <c r="M8" s="37"/>
      <c r="N8" s="37"/>
    </row>
    <row r="10" spans="1:14" x14ac:dyDescent="0.4">
      <c r="A10" s="4" t="s">
        <v>8</v>
      </c>
      <c r="B10" s="37" t="str">
        <f>'1'!B10</f>
        <v>M.C.A. FRANCISCO TOTO MACHUCHO</v>
      </c>
      <c r="C10" s="37"/>
      <c r="D10" s="37"/>
      <c r="E10" s="37"/>
      <c r="F10" s="37"/>
      <c r="G10" s="37"/>
      <c r="H10" s="37"/>
      <c r="I10" s="37"/>
      <c r="J10" s="37"/>
      <c r="K10" s="37"/>
      <c r="L10" s="37"/>
    </row>
    <row r="11" spans="1:14" ht="12.6" thickBot="1" x14ac:dyDescent="0.45">
      <c r="B11" s="6"/>
      <c r="C11" s="6"/>
      <c r="E11" s="6"/>
      <c r="F11" s="6"/>
      <c r="G11" s="6"/>
      <c r="H11" s="6"/>
      <c r="I11" s="6"/>
      <c r="J11" s="6"/>
      <c r="K11" s="6"/>
    </row>
    <row r="12" spans="1:14" x14ac:dyDescent="0.4">
      <c r="A12" s="38" t="s">
        <v>9</v>
      </c>
      <c r="B12" s="34" t="s">
        <v>10</v>
      </c>
      <c r="C12" s="34" t="s">
        <v>11</v>
      </c>
      <c r="D12" s="29" t="s">
        <v>12</v>
      </c>
      <c r="E12" s="29" t="s">
        <v>13</v>
      </c>
      <c r="F12" s="29" t="s">
        <v>14</v>
      </c>
      <c r="G12" s="29"/>
      <c r="H12" s="29" t="s">
        <v>15</v>
      </c>
      <c r="I12" s="29" t="s">
        <v>16</v>
      </c>
      <c r="J12" s="29" t="s">
        <v>17</v>
      </c>
      <c r="K12" s="29" t="s">
        <v>18</v>
      </c>
      <c r="L12" s="29" t="s">
        <v>19</v>
      </c>
      <c r="M12" s="29" t="s">
        <v>20</v>
      </c>
      <c r="N12" s="31" t="s">
        <v>21</v>
      </c>
    </row>
    <row r="13" spans="1:14" x14ac:dyDescent="0.4">
      <c r="A13" s="39"/>
      <c r="B13" s="35"/>
      <c r="C13" s="35"/>
      <c r="D13" s="30"/>
      <c r="E13" s="30"/>
      <c r="F13" s="16" t="s">
        <v>22</v>
      </c>
      <c r="G13" s="16" t="s">
        <v>23</v>
      </c>
      <c r="H13" s="30"/>
      <c r="I13" s="30"/>
      <c r="J13" s="30"/>
      <c r="K13" s="30"/>
      <c r="L13" s="30"/>
      <c r="M13" s="30"/>
      <c r="N13" s="32"/>
    </row>
    <row r="14" spans="1:14" s="9" customFormat="1" x14ac:dyDescent="0.4">
      <c r="A14" s="7" t="str">
        <f>'1'!A14</f>
        <v>CONTABILIDAD GENERAL</v>
      </c>
      <c r="B14" s="15" t="s">
        <v>33</v>
      </c>
      <c r="C14" s="7" t="str">
        <f>'1'!C14</f>
        <v>105 A</v>
      </c>
      <c r="D14" s="7" t="str">
        <f>'1'!D14</f>
        <v>DLA</v>
      </c>
      <c r="E14" s="7">
        <f>'1'!E14</f>
        <v>32</v>
      </c>
      <c r="F14" s="7"/>
      <c r="G14" s="7"/>
      <c r="H14" s="8">
        <v>0.95</v>
      </c>
      <c r="I14" s="7">
        <f t="shared" ref="I14:I21" si="0">(E14-SUM(F14:G14))-K14</f>
        <v>32</v>
      </c>
      <c r="J14" s="8">
        <f t="shared" ref="J14:J21" si="1">I14/E14</f>
        <v>1</v>
      </c>
      <c r="K14" s="7">
        <v>0</v>
      </c>
      <c r="L14" s="8">
        <f t="shared" ref="L14:L21" si="2">K14/E14</f>
        <v>0</v>
      </c>
      <c r="M14" s="7">
        <v>80</v>
      </c>
      <c r="N14" s="13">
        <v>0.35</v>
      </c>
    </row>
    <row r="15" spans="1:14" s="9" customFormat="1" x14ac:dyDescent="0.4">
      <c r="A15" s="7" t="str">
        <f>'1'!A15</f>
        <v>CONTABILIDAD GENERAL</v>
      </c>
      <c r="B15" s="7"/>
      <c r="C15" s="7" t="str">
        <f>'1'!C15</f>
        <v>105 B</v>
      </c>
      <c r="D15" s="7" t="str">
        <f>'1'!D15</f>
        <v>DLA</v>
      </c>
      <c r="E15" s="7">
        <f>'1'!E15</f>
        <v>14</v>
      </c>
      <c r="F15" s="7"/>
      <c r="G15" s="7"/>
      <c r="H15" s="8">
        <f t="shared" ref="H15" si="3">F15/E15</f>
        <v>0</v>
      </c>
      <c r="I15" s="7">
        <f t="shared" si="0"/>
        <v>14</v>
      </c>
      <c r="J15" s="8">
        <f t="shared" si="1"/>
        <v>1</v>
      </c>
      <c r="K15" s="7"/>
      <c r="L15" s="8">
        <f t="shared" si="2"/>
        <v>0</v>
      </c>
      <c r="M15" s="7"/>
      <c r="N15" s="13"/>
    </row>
    <row r="16" spans="1:14" s="9" customFormat="1" x14ac:dyDescent="0.4">
      <c r="A16" s="7"/>
      <c r="B16" s="7"/>
      <c r="C16" s="7"/>
      <c r="D16" s="7"/>
      <c r="E16" s="7"/>
      <c r="F16" s="7"/>
      <c r="G16" s="7"/>
      <c r="H16" s="8"/>
      <c r="I16" s="7"/>
      <c r="J16" s="8"/>
      <c r="K16" s="7"/>
      <c r="L16" s="8"/>
      <c r="M16" s="7"/>
      <c r="N16" s="13"/>
    </row>
    <row r="17" spans="1:14" s="9" customFormat="1" x14ac:dyDescent="0.4">
      <c r="A17" s="7"/>
      <c r="B17" s="7"/>
      <c r="C17" s="7"/>
      <c r="D17" s="7"/>
      <c r="E17" s="7"/>
      <c r="F17" s="7"/>
      <c r="G17" s="7"/>
      <c r="H17" s="8"/>
      <c r="I17" s="7"/>
      <c r="J17" s="8"/>
      <c r="K17" s="7"/>
      <c r="L17" s="8"/>
      <c r="M17" s="7"/>
      <c r="N17" s="13"/>
    </row>
    <row r="18" spans="1:14" s="9" customFormat="1" x14ac:dyDescent="0.4">
      <c r="A18" s="7"/>
      <c r="B18" s="7"/>
      <c r="C18" s="7"/>
      <c r="D18" s="7"/>
      <c r="E18" s="7"/>
      <c r="F18" s="7"/>
      <c r="G18" s="7"/>
      <c r="H18" s="8"/>
      <c r="I18" s="7"/>
      <c r="J18" s="8"/>
      <c r="K18" s="7"/>
      <c r="L18" s="8"/>
      <c r="M18" s="7"/>
      <c r="N18" s="13"/>
    </row>
    <row r="19" spans="1:14" s="9" customFormat="1" x14ac:dyDescent="0.4">
      <c r="A19" s="7"/>
      <c r="B19" s="7"/>
      <c r="C19" s="7"/>
      <c r="D19" s="7"/>
      <c r="E19" s="7"/>
      <c r="F19" s="7"/>
      <c r="G19" s="7"/>
      <c r="H19" s="8"/>
      <c r="I19" s="7"/>
      <c r="J19" s="8"/>
      <c r="K19" s="7"/>
      <c r="L19" s="8"/>
      <c r="M19" s="7"/>
      <c r="N19" s="13"/>
    </row>
    <row r="20" spans="1:14" s="9" customFormat="1" x14ac:dyDescent="0.4">
      <c r="A20" s="7"/>
      <c r="B20" s="7"/>
      <c r="C20" s="7"/>
      <c r="D20" s="7"/>
      <c r="E20" s="7"/>
      <c r="F20" s="7"/>
      <c r="G20" s="7"/>
      <c r="H20" s="8"/>
      <c r="I20" s="7"/>
      <c r="J20" s="8"/>
      <c r="K20" s="7"/>
      <c r="L20" s="8"/>
      <c r="M20" s="7"/>
      <c r="N20" s="13"/>
    </row>
    <row r="21" spans="1:14" ht="12.6" thickBot="1" x14ac:dyDescent="0.45">
      <c r="A21" s="17" t="s">
        <v>24</v>
      </c>
      <c r="B21" s="18" t="s">
        <v>25</v>
      </c>
      <c r="C21" s="18" t="s">
        <v>25</v>
      </c>
      <c r="D21" s="18" t="s">
        <v>25</v>
      </c>
      <c r="E21" s="18">
        <f>SUM(E14:E20)</f>
        <v>46</v>
      </c>
      <c r="F21" s="18">
        <f>SUM(F14:F20)</f>
        <v>0</v>
      </c>
      <c r="G21" s="18">
        <f>SUM(G14:G20)</f>
        <v>0</v>
      </c>
      <c r="H21" s="19">
        <f>SUM(F21:G21)/E21</f>
        <v>0</v>
      </c>
      <c r="I21" s="18">
        <f t="shared" si="0"/>
        <v>46</v>
      </c>
      <c r="J21" s="19">
        <f t="shared" si="1"/>
        <v>1</v>
      </c>
      <c r="K21" s="18">
        <f>SUM(K14:K20)</f>
        <v>0</v>
      </c>
      <c r="L21" s="19">
        <f t="shared" si="2"/>
        <v>0</v>
      </c>
      <c r="M21" s="18">
        <f>AVERAGE(M14:M20)</f>
        <v>80</v>
      </c>
      <c r="N21" s="20">
        <f>AVERAGE(N14:N20)</f>
        <v>0.35</v>
      </c>
    </row>
    <row r="23" spans="1:14" ht="120" customHeight="1" x14ac:dyDescent="0.4">
      <c r="A23" s="33" t="s">
        <v>26</v>
      </c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</row>
    <row r="25" spans="1:14" x14ac:dyDescent="0.4">
      <c r="A25" s="10"/>
    </row>
    <row r="26" spans="1:14" x14ac:dyDescent="0.4">
      <c r="B26" s="40" t="s">
        <v>27</v>
      </c>
      <c r="C26" s="40"/>
      <c r="D26" s="40"/>
      <c r="G26" s="25" t="s">
        <v>28</v>
      </c>
      <c r="H26" s="25"/>
      <c r="I26" s="25"/>
      <c r="J26" s="25"/>
    </row>
    <row r="27" spans="1:14" ht="62.25" customHeight="1" x14ac:dyDescent="0.4">
      <c r="B27" s="41"/>
      <c r="C27" s="41"/>
      <c r="D27" s="41"/>
      <c r="G27" s="37"/>
      <c r="H27" s="37"/>
      <c r="I27" s="37"/>
      <c r="J27" s="37"/>
    </row>
    <row r="28" spans="1:14" hidden="1" x14ac:dyDescent="0.4">
      <c r="A28" s="42" t="e">
        <v>#REF!</v>
      </c>
      <c r="B28" s="42"/>
      <c r="C28" s="6"/>
      <c r="E28" s="42"/>
      <c r="F28" s="42"/>
      <c r="G28" s="42"/>
      <c r="H28" s="42"/>
    </row>
    <row r="29" spans="1:14" hidden="1" x14ac:dyDescent="0.4"/>
    <row r="30" spans="1:14" ht="45" customHeight="1" x14ac:dyDescent="0.4">
      <c r="B30" s="43" t="str">
        <f>B10</f>
        <v>M.C.A. FRANCISCO TOTO MACHUCHO</v>
      </c>
      <c r="C30" s="43"/>
      <c r="D30" s="43"/>
      <c r="E30" s="11"/>
      <c r="F30" s="11"/>
      <c r="G30" s="43" t="s">
        <v>36</v>
      </c>
      <c r="H30" s="43"/>
      <c r="I30" s="43"/>
      <c r="J30" s="43"/>
    </row>
  </sheetData>
  <mergeCells count="31">
    <mergeCell ref="A28:B28"/>
    <mergeCell ref="E28:H28"/>
    <mergeCell ref="B30:D30"/>
    <mergeCell ref="G30:J30"/>
    <mergeCell ref="M12:M13"/>
    <mergeCell ref="N12:N13"/>
    <mergeCell ref="A23:N23"/>
    <mergeCell ref="B27:D27"/>
    <mergeCell ref="G27:J27"/>
    <mergeCell ref="B26:D26"/>
    <mergeCell ref="G26:J26"/>
    <mergeCell ref="B10:L10"/>
    <mergeCell ref="A12:A13"/>
    <mergeCell ref="B12:B13"/>
    <mergeCell ref="C12:C13"/>
    <mergeCell ref="D12:D13"/>
    <mergeCell ref="E12:E13"/>
    <mergeCell ref="F12:G12"/>
    <mergeCell ref="H12:H13"/>
    <mergeCell ref="I12:I13"/>
    <mergeCell ref="J12:J13"/>
    <mergeCell ref="K12:K13"/>
    <mergeCell ref="L12:L13"/>
    <mergeCell ref="B8:C8"/>
    <mergeCell ref="I8:K8"/>
    <mergeCell ref="L8:N8"/>
    <mergeCell ref="B1:N1"/>
    <mergeCell ref="A3:N3"/>
    <mergeCell ref="A5:N5"/>
    <mergeCell ref="A6:D6"/>
    <mergeCell ref="E6:H6"/>
  </mergeCells>
  <pageMargins left="0.70866141732283472" right="0.70866141732283472" top="0.74803149606299213" bottom="1.05125" header="0.31496062992125984" footer="0.31496062992125984"/>
  <pageSetup scale="71" orientation="landscape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1" ma:contentTypeDescription="Crear nuevo documento." ma:contentTypeScope="" ma:versionID="e2f72572abec0611826bf1e35cf42273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4672909b193481e389816730516a204a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3C3CB0B-ECBB-4BD2-AEB6-034A4C82F16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68B50AB-37A8-47AD-BE65-C86966291FA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1</vt:lpstr>
      <vt:lpstr>2</vt:lpstr>
      <vt:lpstr>3</vt:lpstr>
      <vt:lpstr>Final</vt:lpstr>
      <vt:lpstr>'1'!Área_de_impresión</vt:lpstr>
      <vt:lpstr>'2'!Área_de_impresión</vt:lpstr>
      <vt:lpstr>'3'!Área_de_impresión</vt:lpstr>
      <vt:lpstr>Final!Área_de_impresión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Francisco</cp:lastModifiedBy>
  <cp:revision/>
  <cp:lastPrinted>2023-03-25T03:30:28Z</cp:lastPrinted>
  <dcterms:created xsi:type="dcterms:W3CDTF">2021-11-22T14:45:25Z</dcterms:created>
  <dcterms:modified xsi:type="dcterms:W3CDTF">2025-09-26T19:03:16Z</dcterms:modified>
  <cp:category/>
  <cp:contentStatus/>
</cp:coreProperties>
</file>