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1.xml" ContentType="application/vnd.openxmlformats-officedocument.spreadsheetml.comment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media/image1.png" ContentType="image/png"/>
  <Override PartName="/xl/media/image2.png" ContentType="image/png"/>
  <Override PartName="/xl/styles.xml" ContentType="application/vnd.openxmlformats-officedocument.spreadsheetml.style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1.xml" ContentType="application/vnd.openxmlformats-officedocument.customXmlProperties+xml"/>
  <Override PartName="/customXml/item1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2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<sst xmlns="http://schemas.openxmlformats.org/spreadsheetml/2006/main" count="134" uniqueCount="45">
  <si>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</si>
  <si>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</si>
  <si>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</si>
  <si>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</si>
  <si>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</si>
  <si>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</si>
  <si>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</si>
  <si>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</si>
  <si>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</si>
  <si>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 - DICIEMBRE 2025</t>
  </si>
  <si>
    <t xml:space="preserve">PROFESOR (A):</t>
  </si>
  <si>
    <t xml:space="preserve">ROGELIO ENRIQUE TELONA TORRES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</si>
  <si>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</si>
  <si>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</si>
  <si>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</si>
  <si>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</si>
  <si>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</si>
  <si>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</si>
  <si>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</si>
  <si>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</si>
  <si>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</si>
  <si>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</si>
  <si>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</si>
  <si>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</si>
  <si>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</si>
  <si>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</si>
  <si>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</si>
  <si>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DESARROLLO DE APLICACIONES PARA DISPOSITIVOS MÓVILES</t>
  </si>
  <si>
    <t xml:space="preserve">710-A</t>
  </si>
  <si>
    <t xml:space="preserve">IINF</t>
  </si>
  <si>
    <t xml:space="preserve">DESARROLLO DE APLICACIONES WEB</t>
  </si>
  <si>
    <t xml:space="preserve">FUNDAMENTOS DE PROGRAMACIÓN</t>
  </si>
  <si>
    <t xml:space="preserve">110-A</t>
  </si>
  <si>
    <t xml:space="preserve">MATEMÁTICAS DISCRETAS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</si>
  <si>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</si>
  <si>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</si>
  <si>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</si>
  <si>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</si>
  <si>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</si>
  <si>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t xml:space="preserve">S/E</t>
  </si>
  <si>
    <t xml:space="preserve">II</t>
  </si>
  <si>
    <t xml:space="preserve">IV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</si>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</sst>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272520" y="331200"/>
          <a:ext cx="1620360" cy="69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398160</xdr:colOff>
      <xdr:row>1</xdr:row>
      <xdr:rowOff>925920</xdr:rowOff>
    </xdr:to>
    <xdr:pic>
      <xdr:nvPicPr>
        <xdr:cNvPr id="2" name="Imagen 1" descr=""/>
        <xdr:cNvPicPr/>
      </xdr:nvPicPr>
      <xdr:blipFill>
        <a:blip r:embed="rId2"/>
        <a:stretch/>
      </xdr:blipFill>
      <xdr:spPr>
        <a:xfrm>
          <a:off x="9269640" y="324000"/>
          <a:ext cx="1422360" cy="725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3" name="Imagen 2" descr=""/>
        <xdr:cNvPicPr/>
      </xdr:nvPicPr>
      <xdr:blipFill>
        <a:blip r:embed="rId1"/>
        <a:stretch/>
      </xdr:blipFill>
      <xdr:spPr>
        <a:xfrm>
          <a:off x="272520" y="331200"/>
          <a:ext cx="1620360" cy="69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398160</xdr:colOff>
      <xdr:row>1</xdr:row>
      <xdr:rowOff>900360</xdr:rowOff>
    </xdr:to>
    <xdr:pic>
      <xdr:nvPicPr>
        <xdr:cNvPr id="4" name="Imagen 4" descr=""/>
        <xdr:cNvPicPr/>
      </xdr:nvPicPr>
      <xdr:blipFill>
        <a:blip r:embed="rId2"/>
        <a:stretch/>
      </xdr:blipFill>
      <xdr:spPr>
        <a:xfrm>
          <a:off x="9269640" y="304920"/>
          <a:ext cx="142236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5" name="Imagen 2" descr=""/>
        <xdr:cNvPicPr/>
      </xdr:nvPicPr>
      <xdr:blipFill>
        <a:blip r:embed="rId1"/>
        <a:stretch/>
      </xdr:blipFill>
      <xdr:spPr>
        <a:xfrm>
          <a:off x="272520" y="331200"/>
          <a:ext cx="1620360" cy="69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398160</xdr:colOff>
      <xdr:row>1</xdr:row>
      <xdr:rowOff>862200</xdr:rowOff>
    </xdr:to>
    <xdr:pic>
      <xdr:nvPicPr>
        <xdr:cNvPr id="6" name="Imagen 1" descr=""/>
        <xdr:cNvPicPr/>
      </xdr:nvPicPr>
      <xdr:blipFill>
        <a:blip r:embed="rId2"/>
        <a:stretch/>
      </xdr:blipFill>
      <xdr:spPr>
        <a:xfrm>
          <a:off x="9269640" y="266760"/>
          <a:ext cx="142236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1770840</xdr:colOff>
      <xdr:row>1</xdr:row>
      <xdr:rowOff>898920</xdr:rowOff>
    </xdr:to>
    <xdr:pic>
      <xdr:nvPicPr>
        <xdr:cNvPr id="7" name="Imagen 2" descr=""/>
        <xdr:cNvPicPr/>
      </xdr:nvPicPr>
      <xdr:blipFill>
        <a:blip r:embed="rId1"/>
        <a:stretch/>
      </xdr:blipFill>
      <xdr:spPr>
        <a:xfrm>
          <a:off x="272520" y="331200"/>
          <a:ext cx="1620360" cy="69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379080</xdr:colOff>
      <xdr:row>1</xdr:row>
      <xdr:rowOff>871200</xdr:rowOff>
    </xdr:to>
    <xdr:pic>
      <xdr:nvPicPr>
        <xdr:cNvPr id="8" name="Imagen 4" descr=""/>
        <xdr:cNvPicPr/>
      </xdr:nvPicPr>
      <xdr:blipFill>
        <a:blip r:embed="rId2"/>
        <a:stretch/>
      </xdr:blipFill>
      <xdr:spPr>
        <a:xfrm>
          <a:off x="9250560" y="275760"/>
          <a:ext cx="142236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pageBreakPreview" topLeftCell="A2" colorId="64" zoomScale="120" zoomScaleNormal="100" zoomScalePageLayoutView="120" workbookViewId="0">
      <selection pane="topLeft" activeCell="G14" activeCellId="0" sqref="G14"/>
    </sheetView>
  </sheetViews>
  <sheetFormatPr defaultColWidth="11.453125" defaultRowHeight="12" customHeight="true" zeroHeight="false" outlineLevelRow="0" outlineLevelCol="0"/>
  <cols>
    <col collapsed="false" customWidth="true" hidden="false" outlineLevel="0" max="1" min="1" style="1" width="1.73"/>
    <col collapsed="false" customWidth="true" hidden="false" outlineLevel="0" max="2" min="2" style="1" width="38.54"/>
    <col collapsed="false" customWidth="true" hidden="false" outlineLevel="0" max="3" min="3" style="1" width="4.73"/>
    <col collapsed="false" customWidth="true" hidden="false" outlineLevel="0" max="4" min="4" style="1" width="5.54"/>
    <col collapsed="false" customWidth="true" hidden="false" outlineLevel="0" max="5" min="5" style="1" width="21.82"/>
    <col collapsed="false" customWidth="true" hidden="false" outlineLevel="0" max="6" min="6" style="1" width="9.45"/>
    <col collapsed="false" customWidth="true" hidden="false" outlineLevel="0" max="13" min="7" style="1" width="7.54"/>
    <col collapsed="false" customWidth="false" hidden="false" outlineLevel="0" max="15" min="14" style="1" width="11.45"/>
    <col collapsed="false" customWidth="true" hidden="false" outlineLevel="0" max="16" min="16" style="1" width="1.73"/>
    <col collapsed="false" customWidth="false" hidden="false" outlineLevel="0" max="16384" min="17" style="1" width="11.45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6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6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6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6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65" hidden="false" customHeight="false" outlineLevel="0" collapsed="false">
      <c r="A7" s="5"/>
      <c r="B7" s="11" t="s">
        <v>4</v>
      </c>
      <c r="C7" s="9" t="s">
        <v>5</v>
      </c>
      <c r="D7" s="9"/>
      <c r="E7" s="12" t="s">
        <v>6</v>
      </c>
      <c r="F7" s="13" t="n">
        <v>2</v>
      </c>
      <c r="H7" s="11" t="s">
        <v>7</v>
      </c>
      <c r="I7" s="13" t="n">
        <v>4</v>
      </c>
      <c r="J7" s="14" t="s">
        <v>8</v>
      </c>
      <c r="K7" s="14"/>
      <c r="L7" s="14"/>
      <c r="M7" s="9" t="s">
        <v>9</v>
      </c>
      <c r="N7" s="9"/>
      <c r="O7" s="9"/>
      <c r="P7" s="5"/>
    </row>
    <row r="8" customFormat="false" ht="12.65" hidden="false" customHeight="false" outlineLevel="0" collapsed="false">
      <c r="A8" s="5"/>
      <c r="P8" s="5"/>
    </row>
    <row r="9" customFormat="false" ht="12.65" hidden="false" customHeight="false" outlineLevel="0" collapsed="false">
      <c r="A9" s="5"/>
      <c r="B9" s="11" t="s">
        <v>10</v>
      </c>
      <c r="C9" s="9" t="s">
        <v>11</v>
      </c>
      <c r="D9" s="9"/>
      <c r="E9" s="9"/>
      <c r="F9" s="9"/>
      <c r="G9" s="9"/>
      <c r="H9" s="9"/>
      <c r="I9" s="9"/>
      <c r="J9" s="9"/>
      <c r="K9" s="9"/>
      <c r="L9" s="9"/>
      <c r="M9" s="9"/>
      <c r="P9" s="5"/>
    </row>
    <row r="10" customFormat="false" ht="12.65" hidden="false" customHeight="false" outlineLevel="0" collapsed="false">
      <c r="A10" s="5"/>
      <c r="C10" s="15"/>
      <c r="D10" s="15"/>
      <c r="F10" s="15"/>
      <c r="G10" s="15"/>
      <c r="H10" s="15"/>
      <c r="I10" s="15"/>
      <c r="J10" s="15"/>
      <c r="K10" s="15"/>
      <c r="L10" s="15"/>
      <c r="P10" s="5"/>
    </row>
    <row r="11" customFormat="false" ht="12.65" hidden="false" customHeight="true" outlineLevel="0" collapsed="false">
      <c r="A11" s="5"/>
      <c r="B11" s="16" t="s">
        <v>12</v>
      </c>
      <c r="C11" s="17" t="s">
        <v>13</v>
      </c>
      <c r="D11" s="17" t="s">
        <v>14</v>
      </c>
      <c r="E11" s="18" t="s">
        <v>15</v>
      </c>
      <c r="F11" s="18" t="s">
        <v>16</v>
      </c>
      <c r="G11" s="18" t="s">
        <v>17</v>
      </c>
      <c r="H11" s="18"/>
      <c r="I11" s="18" t="s">
        <v>18</v>
      </c>
      <c r="J11" s="18" t="s">
        <v>19</v>
      </c>
      <c r="K11" s="18" t="s">
        <v>20</v>
      </c>
      <c r="L11" s="18" t="s">
        <v>21</v>
      </c>
      <c r="M11" s="18" t="s">
        <v>22</v>
      </c>
      <c r="N11" s="18" t="s">
        <v>23</v>
      </c>
      <c r="O11" s="19" t="s">
        <v>24</v>
      </c>
      <c r="P11" s="5"/>
    </row>
    <row r="12" customFormat="false" ht="12.65" hidden="false" customHeight="false" outlineLevel="0" collapsed="false">
      <c r="A12" s="5"/>
      <c r="B12" s="16"/>
      <c r="C12" s="17"/>
      <c r="D12" s="17"/>
      <c r="E12" s="18"/>
      <c r="F12" s="18"/>
      <c r="G12" s="20" t="s">
        <v>25</v>
      </c>
      <c r="H12" s="20" t="s">
        <v>26</v>
      </c>
      <c r="I12" s="18"/>
      <c r="J12" s="18"/>
      <c r="K12" s="18"/>
      <c r="L12" s="18"/>
      <c r="M12" s="18"/>
      <c r="N12" s="18"/>
      <c r="O12" s="19"/>
      <c r="P12" s="5"/>
    </row>
    <row r="13" s="26" customFormat="true" ht="23.85" hidden="false" customHeight="false" outlineLevel="0" collapsed="false">
      <c r="A13" s="21"/>
      <c r="B13" s="22" t="s">
        <v>27</v>
      </c>
      <c r="C13" s="23" t="n">
        <v>1</v>
      </c>
      <c r="D13" s="23" t="s">
        <v>28</v>
      </c>
      <c r="E13" s="23" t="s">
        <v>29</v>
      </c>
      <c r="F13" s="23" t="n">
        <v>18</v>
      </c>
      <c r="G13" s="23" t="n">
        <v>18</v>
      </c>
      <c r="H13" s="23"/>
      <c r="I13" s="24"/>
      <c r="J13" s="23" t="n">
        <f aca="false">(F13-SUM(G13:H13))-L13</f>
        <v>0</v>
      </c>
      <c r="K13" s="24"/>
      <c r="L13" s="23" t="n">
        <v>0</v>
      </c>
      <c r="M13" s="24" t="n">
        <f aca="false">L13/F13</f>
        <v>0</v>
      </c>
      <c r="N13" s="23" t="n">
        <v>92</v>
      </c>
      <c r="O13" s="25" t="n">
        <v>0.78</v>
      </c>
      <c r="P13" s="21"/>
    </row>
    <row r="14" s="26" customFormat="true" ht="12.65" hidden="false" customHeight="false" outlineLevel="0" collapsed="false">
      <c r="A14" s="21"/>
      <c r="B14" s="22" t="s">
        <v>30</v>
      </c>
      <c r="C14" s="23" t="n">
        <v>1</v>
      </c>
      <c r="D14" s="23" t="s">
        <v>28</v>
      </c>
      <c r="E14" s="23" t="s">
        <v>29</v>
      </c>
      <c r="F14" s="23" t="n">
        <v>22</v>
      </c>
      <c r="G14" s="23" t="n">
        <v>22</v>
      </c>
      <c r="H14" s="23"/>
      <c r="I14" s="24"/>
      <c r="J14" s="23" t="n">
        <f aca="false">(F14-SUM(G14:H14))-L14</f>
        <v>0</v>
      </c>
      <c r="K14" s="24"/>
      <c r="L14" s="23" t="n">
        <v>0</v>
      </c>
      <c r="M14" s="24" t="n">
        <f aca="false">L14/F14</f>
        <v>0</v>
      </c>
      <c r="N14" s="23" t="n">
        <v>91</v>
      </c>
      <c r="O14" s="25" t="n">
        <v>0.64</v>
      </c>
      <c r="P14" s="21"/>
    </row>
    <row r="15" s="26" customFormat="true" ht="12.65" hidden="false" customHeight="false" outlineLevel="0" collapsed="false">
      <c r="A15" s="21"/>
      <c r="B15" s="22" t="s">
        <v>31</v>
      </c>
      <c r="C15" s="23" t="n">
        <v>1</v>
      </c>
      <c r="D15" s="23" t="s">
        <v>32</v>
      </c>
      <c r="E15" s="23" t="s">
        <v>29</v>
      </c>
      <c r="F15" s="23" t="n">
        <v>33</v>
      </c>
      <c r="G15" s="23" t="n">
        <v>27</v>
      </c>
      <c r="H15" s="23"/>
      <c r="I15" s="24"/>
      <c r="J15" s="23" t="n">
        <f aca="false">(F15-SUM(G15:H15))-L15</f>
        <v>6</v>
      </c>
      <c r="K15" s="24"/>
      <c r="L15" s="23" t="n">
        <v>0</v>
      </c>
      <c r="M15" s="24" t="n">
        <f aca="false">L15/F15</f>
        <v>0</v>
      </c>
      <c r="N15" s="23" t="n">
        <v>77</v>
      </c>
      <c r="O15" s="25" t="n">
        <v>0.79</v>
      </c>
      <c r="P15" s="21"/>
    </row>
    <row r="16" s="26" customFormat="true" ht="12.65" hidden="false" customHeight="false" outlineLevel="0" collapsed="false">
      <c r="A16" s="21"/>
      <c r="B16" s="22" t="s">
        <v>33</v>
      </c>
      <c r="C16" s="23" t="n">
        <v>1</v>
      </c>
      <c r="D16" s="23" t="s">
        <v>32</v>
      </c>
      <c r="E16" s="23" t="s">
        <v>29</v>
      </c>
      <c r="F16" s="23" t="n">
        <v>33</v>
      </c>
      <c r="G16" s="23" t="n">
        <v>30</v>
      </c>
      <c r="H16" s="23"/>
      <c r="I16" s="24"/>
      <c r="J16" s="23" t="n">
        <f aca="false">(F16-SUM(G16:H16))-L16</f>
        <v>3</v>
      </c>
      <c r="K16" s="24"/>
      <c r="L16" s="23" t="n">
        <v>0</v>
      </c>
      <c r="M16" s="24" t="n">
        <f aca="false">L16/F16</f>
        <v>0</v>
      </c>
      <c r="N16" s="23" t="n">
        <v>77</v>
      </c>
      <c r="O16" s="25" t="n">
        <v>0.82</v>
      </c>
      <c r="P16" s="21"/>
    </row>
    <row r="17" s="26" customFormat="true" ht="12.65" hidden="false" customHeight="false" outlineLevel="0" collapsed="false">
      <c r="A17" s="21"/>
      <c r="B17" s="22"/>
      <c r="C17" s="23"/>
      <c r="D17" s="23"/>
      <c r="E17" s="23"/>
      <c r="F17" s="23"/>
      <c r="G17" s="23"/>
      <c r="H17" s="23"/>
      <c r="I17" s="24"/>
      <c r="J17" s="23"/>
      <c r="K17" s="24"/>
      <c r="L17" s="23"/>
      <c r="M17" s="24"/>
      <c r="N17" s="23"/>
      <c r="O17" s="25"/>
      <c r="P17" s="21"/>
    </row>
    <row r="18" s="26" customFormat="true" ht="12.65" hidden="false" customHeight="false" outlineLevel="0" collapsed="false">
      <c r="A18" s="21"/>
      <c r="B18" s="22"/>
      <c r="C18" s="23"/>
      <c r="D18" s="23"/>
      <c r="E18" s="23"/>
      <c r="F18" s="23"/>
      <c r="G18" s="23"/>
      <c r="H18" s="23"/>
      <c r="I18" s="24"/>
      <c r="J18" s="23"/>
      <c r="K18" s="24"/>
      <c r="L18" s="23"/>
      <c r="M18" s="24"/>
      <c r="N18" s="23"/>
      <c r="O18" s="25"/>
      <c r="P18" s="21"/>
    </row>
    <row r="19" s="26" customFormat="true" ht="12.65" hidden="false" customHeight="false" outlineLevel="0" collapsed="false">
      <c r="A19" s="21"/>
      <c r="B19" s="22"/>
      <c r="C19" s="23"/>
      <c r="D19" s="23"/>
      <c r="E19" s="23"/>
      <c r="F19" s="23"/>
      <c r="G19" s="23"/>
      <c r="H19" s="23"/>
      <c r="I19" s="24"/>
      <c r="J19" s="23"/>
      <c r="K19" s="24"/>
      <c r="L19" s="23"/>
      <c r="M19" s="24"/>
      <c r="N19" s="23"/>
      <c r="O19" s="25"/>
      <c r="P19" s="21"/>
    </row>
    <row r="20" s="26" customFormat="true" ht="12.65" hidden="false" customHeight="false" outlineLevel="0" collapsed="false">
      <c r="A20" s="21"/>
      <c r="B20" s="22"/>
      <c r="C20" s="23"/>
      <c r="D20" s="23"/>
      <c r="E20" s="23"/>
      <c r="F20" s="23"/>
      <c r="G20" s="23"/>
      <c r="H20" s="23"/>
      <c r="I20" s="24"/>
      <c r="J20" s="23"/>
      <c r="K20" s="24"/>
      <c r="L20" s="23"/>
      <c r="M20" s="24"/>
      <c r="N20" s="23"/>
      <c r="O20" s="25"/>
      <c r="P20" s="21"/>
    </row>
    <row r="21" s="26" customFormat="true" ht="12.65" hidden="false" customHeight="false" outlineLevel="0" collapsed="false">
      <c r="A21" s="21"/>
      <c r="B21" s="22"/>
      <c r="C21" s="23"/>
      <c r="D21" s="23"/>
      <c r="E21" s="23"/>
      <c r="F21" s="23"/>
      <c r="G21" s="23"/>
      <c r="H21" s="23"/>
      <c r="I21" s="24"/>
      <c r="J21" s="23"/>
      <c r="K21" s="24"/>
      <c r="L21" s="23"/>
      <c r="M21" s="24"/>
      <c r="N21" s="23"/>
      <c r="O21" s="25"/>
      <c r="P21" s="21"/>
    </row>
    <row r="22" s="26" customFormat="true" ht="12.65" hidden="false" customHeight="false" outlineLevel="0" collapsed="false">
      <c r="A22" s="21"/>
      <c r="B22" s="22"/>
      <c r="C22" s="23"/>
      <c r="D22" s="23"/>
      <c r="E22" s="23"/>
      <c r="F22" s="23"/>
      <c r="G22" s="23"/>
      <c r="H22" s="23"/>
      <c r="I22" s="24"/>
      <c r="J22" s="23"/>
      <c r="K22" s="24"/>
      <c r="L22" s="23"/>
      <c r="M22" s="24"/>
      <c r="N22" s="23"/>
      <c r="O22" s="25"/>
      <c r="P22" s="21"/>
    </row>
    <row r="23" s="26" customFormat="true" ht="12.65" hidden="false" customHeight="false" outlineLevel="0" collapsed="false">
      <c r="A23" s="21"/>
      <c r="B23" s="22"/>
      <c r="C23" s="23"/>
      <c r="D23" s="23"/>
      <c r="E23" s="23"/>
      <c r="F23" s="23"/>
      <c r="G23" s="23"/>
      <c r="H23" s="23"/>
      <c r="I23" s="24"/>
      <c r="J23" s="23"/>
      <c r="K23" s="24"/>
      <c r="L23" s="23"/>
      <c r="M23" s="24"/>
      <c r="N23" s="23"/>
      <c r="O23" s="25"/>
      <c r="P23" s="21"/>
    </row>
    <row r="24" s="26" customFormat="true" ht="12.65" hidden="false" customHeight="false" outlineLevel="0" collapsed="false">
      <c r="A24" s="21"/>
      <c r="B24" s="22"/>
      <c r="C24" s="23"/>
      <c r="D24" s="23"/>
      <c r="E24" s="23"/>
      <c r="F24" s="23"/>
      <c r="G24" s="23"/>
      <c r="H24" s="23"/>
      <c r="I24" s="24"/>
      <c r="J24" s="23"/>
      <c r="K24" s="24"/>
      <c r="L24" s="23"/>
      <c r="M24" s="24"/>
      <c r="N24" s="23"/>
      <c r="O24" s="25"/>
      <c r="P24" s="21"/>
    </row>
    <row r="25" s="26" customFormat="true" ht="12.65" hidden="false" customHeight="false" outlineLevel="0" collapsed="false">
      <c r="A25" s="21"/>
      <c r="B25" s="22"/>
      <c r="C25" s="23"/>
      <c r="D25" s="23"/>
      <c r="E25" s="23"/>
      <c r="F25" s="23"/>
      <c r="G25" s="23"/>
      <c r="H25" s="23"/>
      <c r="I25" s="24"/>
      <c r="J25" s="23"/>
      <c r="K25" s="24"/>
      <c r="L25" s="23"/>
      <c r="M25" s="24"/>
      <c r="N25" s="23"/>
      <c r="O25" s="25"/>
      <c r="P25" s="21"/>
    </row>
    <row r="26" s="26" customFormat="true" ht="16.5" hidden="false" customHeight="true" outlineLevel="0" collapsed="false">
      <c r="A26" s="21"/>
      <c r="B26" s="22"/>
      <c r="C26" s="23"/>
      <c r="D26" s="23"/>
      <c r="E26" s="23"/>
      <c r="F26" s="23"/>
      <c r="G26" s="23"/>
      <c r="H26" s="23"/>
      <c r="I26" s="24"/>
      <c r="J26" s="23"/>
      <c r="K26" s="24"/>
      <c r="L26" s="23"/>
      <c r="M26" s="24"/>
      <c r="N26" s="23"/>
      <c r="O26" s="25"/>
      <c r="P26" s="21"/>
    </row>
    <row r="27" customFormat="false" ht="12.65" hidden="false" customHeight="false" outlineLevel="0" collapsed="false">
      <c r="A27" s="5"/>
      <c r="B27" s="27" t="s">
        <v>34</v>
      </c>
      <c r="C27" s="28" t="s">
        <v>35</v>
      </c>
      <c r="D27" s="28" t="s">
        <v>35</v>
      </c>
      <c r="E27" s="28" t="s">
        <v>35</v>
      </c>
      <c r="F27" s="28" t="n">
        <f aca="false">SUM(F13:F26)</f>
        <v>106</v>
      </c>
      <c r="G27" s="28" t="n">
        <f aca="false">SUM(G13:G26)</f>
        <v>97</v>
      </c>
      <c r="H27" s="28" t="n">
        <f aca="false">SUM(H13:H26)</f>
        <v>0</v>
      </c>
      <c r="I27" s="29" t="n">
        <f aca="false">SUM(G27:H27)/F27</f>
        <v>0.915094339622642</v>
      </c>
      <c r="J27" s="28" t="n">
        <f aca="false">(F27-SUM(G27:H27))-L27</f>
        <v>9</v>
      </c>
      <c r="K27" s="29" t="n">
        <f aca="false">J27/F27</f>
        <v>0.0849056603773585</v>
      </c>
      <c r="L27" s="28" t="n">
        <f aca="false">SUM(L13:L26)</f>
        <v>0</v>
      </c>
      <c r="M27" s="29" t="n">
        <f aca="false">L27/F27</f>
        <v>0</v>
      </c>
      <c r="N27" s="28" t="n">
        <f aca="false">AVERAGE(N13:N26)</f>
        <v>84.25</v>
      </c>
      <c r="O27" s="30" t="n">
        <f aca="false">AVERAGE(O13:O26)</f>
        <v>0.7575</v>
      </c>
      <c r="P27" s="5"/>
    </row>
    <row r="28" customFormat="false" ht="12.6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customFormat="false" ht="12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pageBreakPreview" topLeftCell="A4" colorId="64" zoomScale="120" zoomScaleNormal="100" zoomScalePageLayoutView="120" workbookViewId="0">
      <selection pane="topLeft" activeCell="M17" activeCellId="0" sqref="M17"/>
    </sheetView>
  </sheetViews>
  <sheetFormatPr defaultColWidth="11.453125" defaultRowHeight="12" customHeight="true" zeroHeight="false" outlineLevelRow="0" outlineLevelCol="0"/>
  <cols>
    <col collapsed="false" customWidth="true" hidden="false" outlineLevel="0" max="1" min="1" style="1" width="1.73"/>
    <col collapsed="false" customWidth="true" hidden="false" outlineLevel="0" max="2" min="2" style="1" width="38.54"/>
    <col collapsed="false" customWidth="true" hidden="false" outlineLevel="0" max="3" min="3" style="1" width="4.73"/>
    <col collapsed="false" customWidth="true" hidden="false" outlineLevel="0" max="4" min="4" style="1" width="5.54"/>
    <col collapsed="false" customWidth="true" hidden="false" outlineLevel="0" max="5" min="5" style="1" width="21.82"/>
    <col collapsed="false" customWidth="true" hidden="false" outlineLevel="0" max="6" min="6" style="1" width="9.45"/>
    <col collapsed="false" customWidth="true" hidden="false" outlineLevel="0" max="13" min="7" style="1" width="7.54"/>
    <col collapsed="false" customWidth="false" hidden="false" outlineLevel="0" max="15" min="14" style="1" width="11.45"/>
    <col collapsed="false" customWidth="true" hidden="false" outlineLevel="0" max="16" min="16" style="1" width="1.73"/>
    <col collapsed="false" customWidth="false" hidden="false" outlineLevel="0" max="16384" min="17" style="1" width="11.45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37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6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6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65" hidden="false" customHeight="false" outlineLevel="0" collapsed="false">
      <c r="A5" s="5"/>
      <c r="B5" s="8" t="s">
        <v>2</v>
      </c>
      <c r="C5" s="8"/>
      <c r="D5" s="8"/>
      <c r="E5" s="8"/>
      <c r="F5" s="32" t="str">
        <f aca="false">'1'!F5</f>
        <v>INFORMÁTICA</v>
      </c>
      <c r="G5" s="32"/>
      <c r="H5" s="32"/>
      <c r="I5" s="32"/>
      <c r="J5" s="10"/>
      <c r="K5" s="10"/>
      <c r="L5" s="10"/>
      <c r="M5" s="10"/>
      <c r="N5" s="10"/>
      <c r="O5" s="10"/>
      <c r="P5" s="5"/>
    </row>
    <row r="6" customFormat="false" ht="12.6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65" hidden="false" customHeight="false" outlineLevel="0" collapsed="false">
      <c r="A7" s="5"/>
      <c r="B7" s="11" t="s">
        <v>4</v>
      </c>
      <c r="C7" s="9" t="s">
        <v>38</v>
      </c>
      <c r="D7" s="9"/>
      <c r="E7" s="12" t="s">
        <v>6</v>
      </c>
      <c r="F7" s="13" t="n">
        <f aca="false">'1'!F7</f>
        <v>2</v>
      </c>
      <c r="H7" s="11" t="s">
        <v>7</v>
      </c>
      <c r="I7" s="13" t="n">
        <f aca="false">'1'!I7</f>
        <v>4</v>
      </c>
      <c r="J7" s="14" t="s">
        <v>8</v>
      </c>
      <c r="K7" s="14"/>
      <c r="L7" s="14"/>
      <c r="M7" s="9" t="str">
        <f aca="false">'1'!M7</f>
        <v>AGOSTO - DICIEMBRE 2025</v>
      </c>
      <c r="N7" s="9"/>
      <c r="O7" s="9"/>
      <c r="P7" s="5"/>
    </row>
    <row r="8" customFormat="false" ht="12.65" hidden="false" customHeight="false" outlineLevel="0" collapsed="false">
      <c r="A8" s="5"/>
      <c r="P8" s="5"/>
    </row>
    <row r="9" customFormat="false" ht="12.65" hidden="false" customHeight="false" outlineLevel="0" collapsed="false">
      <c r="A9" s="5"/>
      <c r="B9" s="11" t="s">
        <v>10</v>
      </c>
      <c r="C9" s="9" t="str">
        <f aca="false">'1'!C9</f>
        <v>ROGELIO ENRIQUE TELONA TORRES</v>
      </c>
      <c r="D9" s="9"/>
      <c r="E9" s="9"/>
      <c r="F9" s="9"/>
      <c r="G9" s="9"/>
      <c r="H9" s="9"/>
      <c r="I9" s="9"/>
      <c r="J9" s="9"/>
      <c r="K9" s="9"/>
      <c r="L9" s="9"/>
      <c r="M9" s="9"/>
      <c r="P9" s="5"/>
    </row>
    <row r="10" customFormat="false" ht="12.65" hidden="false" customHeight="false" outlineLevel="0" collapsed="false">
      <c r="A10" s="5"/>
      <c r="C10" s="15"/>
      <c r="D10" s="15"/>
      <c r="F10" s="15"/>
      <c r="G10" s="15"/>
      <c r="H10" s="15"/>
      <c r="I10" s="15"/>
      <c r="J10" s="15"/>
      <c r="K10" s="15"/>
      <c r="L10" s="15"/>
      <c r="P10" s="5"/>
    </row>
    <row r="11" customFormat="false" ht="12.65" hidden="false" customHeight="true" outlineLevel="0" collapsed="false">
      <c r="A11" s="5"/>
      <c r="B11" s="16" t="s">
        <v>12</v>
      </c>
      <c r="C11" s="17" t="s">
        <v>13</v>
      </c>
      <c r="D11" s="17" t="s">
        <v>14</v>
      </c>
      <c r="E11" s="18" t="s">
        <v>15</v>
      </c>
      <c r="F11" s="18" t="s">
        <v>16</v>
      </c>
      <c r="G11" s="18" t="s">
        <v>17</v>
      </c>
      <c r="H11" s="18"/>
      <c r="I11" s="18" t="s">
        <v>18</v>
      </c>
      <c r="J11" s="18" t="s">
        <v>19</v>
      </c>
      <c r="K11" s="18" t="s">
        <v>20</v>
      </c>
      <c r="L11" s="18" t="s">
        <v>21</v>
      </c>
      <c r="M11" s="18" t="s">
        <v>22</v>
      </c>
      <c r="N11" s="18" t="s">
        <v>23</v>
      </c>
      <c r="O11" s="19" t="s">
        <v>24</v>
      </c>
      <c r="P11" s="5"/>
    </row>
    <row r="12" customFormat="false" ht="12.65" hidden="false" customHeight="false" outlineLevel="0" collapsed="false">
      <c r="A12" s="5"/>
      <c r="B12" s="16"/>
      <c r="C12" s="17"/>
      <c r="D12" s="17"/>
      <c r="E12" s="18"/>
      <c r="F12" s="18"/>
      <c r="G12" s="20" t="s">
        <v>25</v>
      </c>
      <c r="H12" s="20" t="s">
        <v>26</v>
      </c>
      <c r="I12" s="18"/>
      <c r="J12" s="18"/>
      <c r="K12" s="18"/>
      <c r="L12" s="18"/>
      <c r="M12" s="18"/>
      <c r="N12" s="18"/>
      <c r="O12" s="19"/>
      <c r="P12" s="5"/>
    </row>
    <row r="13" s="26" customFormat="true" ht="23.85" hidden="false" customHeight="false" outlineLevel="0" collapsed="false">
      <c r="A13" s="21"/>
      <c r="B13" s="33" t="str">
        <f aca="false">'1'!B13</f>
        <v>DESARROLLO DE APLICACIONES PARA DISPOSITIVOS MÓVILES</v>
      </c>
      <c r="C13" s="23" t="s">
        <v>39</v>
      </c>
      <c r="D13" s="23" t="str">
        <f aca="false">'1'!D13</f>
        <v>710-A</v>
      </c>
      <c r="E13" s="23" t="str">
        <f aca="false">'1'!E13</f>
        <v>IINF</v>
      </c>
      <c r="F13" s="23" t="n">
        <f aca="false">'1'!F13</f>
        <v>18</v>
      </c>
      <c r="G13" s="23" t="n">
        <v>0</v>
      </c>
      <c r="H13" s="23"/>
      <c r="I13" s="24"/>
      <c r="J13" s="23" t="n">
        <f aca="false">(F13-SUM(G13:H13))-L13</f>
        <v>18</v>
      </c>
      <c r="K13" s="24"/>
      <c r="L13" s="23" t="n">
        <v>0</v>
      </c>
      <c r="M13" s="24" t="n">
        <f aca="false">L13/F13</f>
        <v>0</v>
      </c>
      <c r="N13" s="23"/>
      <c r="O13" s="25"/>
      <c r="P13" s="21"/>
    </row>
    <row r="14" s="26" customFormat="true" ht="12.65" hidden="false" customHeight="false" outlineLevel="0" collapsed="false">
      <c r="A14" s="21"/>
      <c r="B14" s="33" t="str">
        <f aca="false">'1'!B14</f>
        <v>DESARROLLO DE APLICACIONES WEB</v>
      </c>
      <c r="C14" s="23" t="s">
        <v>40</v>
      </c>
      <c r="D14" s="23" t="str">
        <f aca="false">'1'!D14</f>
        <v>710-A</v>
      </c>
      <c r="E14" s="23" t="str">
        <f aca="false">'1'!E14</f>
        <v>IINF</v>
      </c>
      <c r="F14" s="23" t="n">
        <f aca="false">'1'!F14</f>
        <v>22</v>
      </c>
      <c r="G14" s="23" t="n">
        <v>16</v>
      </c>
      <c r="H14" s="23"/>
      <c r="I14" s="24"/>
      <c r="J14" s="23" t="n">
        <f aca="false">(F14-SUM(G14:H14))-L14</f>
        <v>6</v>
      </c>
      <c r="K14" s="24"/>
      <c r="L14" s="23" t="n">
        <v>0</v>
      </c>
      <c r="M14" s="24" t="n">
        <f aca="false">L14/F14</f>
        <v>0</v>
      </c>
      <c r="N14" s="23" t="n">
        <v>64</v>
      </c>
      <c r="O14" s="25" t="n">
        <v>0.73</v>
      </c>
      <c r="P14" s="21"/>
    </row>
    <row r="15" s="26" customFormat="true" ht="12.65" hidden="false" customHeight="false" outlineLevel="0" collapsed="false">
      <c r="A15" s="21"/>
      <c r="B15" s="33" t="str">
        <f aca="false">'1'!B15</f>
        <v>FUNDAMENTOS DE PROGRAMACIÓN</v>
      </c>
      <c r="C15" s="23" t="s">
        <v>39</v>
      </c>
      <c r="D15" s="23" t="str">
        <f aca="false">'1'!D15</f>
        <v>110-A</v>
      </c>
      <c r="E15" s="23" t="str">
        <f aca="false">'1'!E15</f>
        <v>IINF</v>
      </c>
      <c r="F15" s="23" t="n">
        <f aca="false">'1'!F15</f>
        <v>33</v>
      </c>
      <c r="G15" s="23" t="n">
        <v>0</v>
      </c>
      <c r="H15" s="23"/>
      <c r="I15" s="24"/>
      <c r="J15" s="23" t="n">
        <f aca="false">(F15-SUM(G15:H15))-L15</f>
        <v>33</v>
      </c>
      <c r="K15" s="24"/>
      <c r="L15" s="23" t="n">
        <v>0</v>
      </c>
      <c r="M15" s="24" t="n">
        <f aca="false">L15/F15</f>
        <v>0</v>
      </c>
      <c r="N15" s="23"/>
      <c r="O15" s="25"/>
      <c r="P15" s="21"/>
    </row>
    <row r="16" s="26" customFormat="true" ht="12.65" hidden="false" customHeight="false" outlineLevel="0" collapsed="false">
      <c r="A16" s="21"/>
      <c r="B16" s="33" t="str">
        <f aca="false">'1'!B16</f>
        <v>MATEMÁTICAS DISCRETAS</v>
      </c>
      <c r="C16" s="33" t="s">
        <v>41</v>
      </c>
      <c r="D16" s="33" t="str">
        <f aca="false">'1'!D16</f>
        <v>110-A</v>
      </c>
      <c r="E16" s="33" t="str">
        <f aca="false">'1'!E16</f>
        <v>IINF</v>
      </c>
      <c r="F16" s="33" t="n">
        <f aca="false">'1'!F16</f>
        <v>33</v>
      </c>
      <c r="G16" s="33" t="n">
        <v>23</v>
      </c>
      <c r="H16" s="33"/>
      <c r="I16" s="34"/>
      <c r="J16" s="23" t="n">
        <f aca="false">(F16-SUM(G16:H16))-L16</f>
        <v>10</v>
      </c>
      <c r="K16" s="34"/>
      <c r="L16" s="33" t="n">
        <f aca="false">'1'!L16</f>
        <v>0</v>
      </c>
      <c r="M16" s="34" t="n">
        <f aca="false">'1'!M16</f>
        <v>0</v>
      </c>
      <c r="N16" s="23" t="n">
        <v>56</v>
      </c>
      <c r="O16" s="25" t="n">
        <v>0.7</v>
      </c>
      <c r="P16" s="21"/>
    </row>
    <row r="17" s="26" customFormat="true" ht="12.65" hidden="false" customHeight="false" outlineLevel="0" collapsed="false">
      <c r="A17" s="21"/>
      <c r="B17" s="33"/>
      <c r="C17" s="33"/>
      <c r="D17" s="33"/>
      <c r="E17" s="33"/>
      <c r="F17" s="33"/>
      <c r="G17" s="33"/>
      <c r="H17" s="33"/>
      <c r="I17" s="34"/>
      <c r="J17" s="23"/>
      <c r="K17" s="34"/>
      <c r="L17" s="33"/>
      <c r="M17" s="34"/>
      <c r="N17" s="23"/>
      <c r="O17" s="25"/>
      <c r="P17" s="21"/>
    </row>
    <row r="18" s="26" customFormat="true" ht="12.65" hidden="false" customHeight="false" outlineLevel="0" collapsed="false">
      <c r="A18" s="21"/>
      <c r="B18" s="33"/>
      <c r="C18" s="23"/>
      <c r="D18" s="23"/>
      <c r="E18" s="23"/>
      <c r="F18" s="23"/>
      <c r="G18" s="23"/>
      <c r="H18" s="23"/>
      <c r="I18" s="24"/>
      <c r="J18" s="23"/>
      <c r="K18" s="24"/>
      <c r="L18" s="23"/>
      <c r="M18" s="24"/>
      <c r="N18" s="23"/>
      <c r="O18" s="25"/>
      <c r="P18" s="21"/>
    </row>
    <row r="19" s="26" customFormat="true" ht="12.65" hidden="false" customHeight="false" outlineLevel="0" collapsed="false">
      <c r="A19" s="21"/>
      <c r="B19" s="33"/>
      <c r="C19" s="23"/>
      <c r="D19" s="23"/>
      <c r="E19" s="23"/>
      <c r="F19" s="23"/>
      <c r="G19" s="23"/>
      <c r="H19" s="23"/>
      <c r="I19" s="24"/>
      <c r="J19" s="23"/>
      <c r="K19" s="24"/>
      <c r="L19" s="23"/>
      <c r="M19" s="24"/>
      <c r="N19" s="23"/>
      <c r="O19" s="25"/>
      <c r="P19" s="21"/>
    </row>
    <row r="20" s="26" customFormat="true" ht="12.65" hidden="false" customHeight="false" outlineLevel="0" collapsed="false">
      <c r="A20" s="21"/>
      <c r="B20" s="33"/>
      <c r="C20" s="23"/>
      <c r="D20" s="23"/>
      <c r="E20" s="23"/>
      <c r="F20" s="23"/>
      <c r="G20" s="23"/>
      <c r="H20" s="23"/>
      <c r="I20" s="24"/>
      <c r="J20" s="23"/>
      <c r="K20" s="24"/>
      <c r="L20" s="23"/>
      <c r="M20" s="24"/>
      <c r="N20" s="23"/>
      <c r="O20" s="25"/>
      <c r="P20" s="21"/>
    </row>
    <row r="21" s="26" customFormat="true" ht="12.65" hidden="false" customHeight="false" outlineLevel="0" collapsed="false">
      <c r="A21" s="21"/>
      <c r="B21" s="33"/>
      <c r="C21" s="23"/>
      <c r="D21" s="23"/>
      <c r="E21" s="23"/>
      <c r="F21" s="23"/>
      <c r="G21" s="23"/>
      <c r="H21" s="23"/>
      <c r="I21" s="24"/>
      <c r="J21" s="23"/>
      <c r="K21" s="24"/>
      <c r="L21" s="23"/>
      <c r="M21" s="24"/>
      <c r="N21" s="23"/>
      <c r="O21" s="25"/>
      <c r="P21" s="21"/>
    </row>
    <row r="22" s="26" customFormat="true" ht="12.65" hidden="false" customHeight="false" outlineLevel="0" collapsed="false">
      <c r="A22" s="21"/>
      <c r="B22" s="33"/>
      <c r="C22" s="23"/>
      <c r="D22" s="23"/>
      <c r="E22" s="23"/>
      <c r="F22" s="23"/>
      <c r="G22" s="23"/>
      <c r="H22" s="23"/>
      <c r="I22" s="24"/>
      <c r="J22" s="23"/>
      <c r="K22" s="24"/>
      <c r="L22" s="23"/>
      <c r="M22" s="24"/>
      <c r="N22" s="23"/>
      <c r="O22" s="25"/>
      <c r="P22" s="21"/>
    </row>
    <row r="23" s="26" customFormat="true" ht="12.65" hidden="false" customHeight="false" outlineLevel="0" collapsed="false">
      <c r="A23" s="21"/>
      <c r="B23" s="33"/>
      <c r="C23" s="23"/>
      <c r="D23" s="23"/>
      <c r="E23" s="23"/>
      <c r="F23" s="23"/>
      <c r="G23" s="23"/>
      <c r="H23" s="23"/>
      <c r="I23" s="24"/>
      <c r="J23" s="23"/>
      <c r="K23" s="24"/>
      <c r="L23" s="23"/>
      <c r="M23" s="24"/>
      <c r="N23" s="23"/>
      <c r="O23" s="25"/>
      <c r="P23" s="21"/>
    </row>
    <row r="24" s="26" customFormat="true" ht="12.65" hidden="false" customHeight="false" outlineLevel="0" collapsed="false">
      <c r="A24" s="21"/>
      <c r="B24" s="33"/>
      <c r="C24" s="23"/>
      <c r="D24" s="23"/>
      <c r="E24" s="23"/>
      <c r="F24" s="23"/>
      <c r="G24" s="23"/>
      <c r="H24" s="23"/>
      <c r="I24" s="24"/>
      <c r="J24" s="23"/>
      <c r="K24" s="24"/>
      <c r="L24" s="23"/>
      <c r="M24" s="24"/>
      <c r="N24" s="23"/>
      <c r="O24" s="25"/>
      <c r="P24" s="21"/>
    </row>
    <row r="25" s="26" customFormat="true" ht="12.65" hidden="false" customHeight="false" outlineLevel="0" collapsed="false">
      <c r="A25" s="21"/>
      <c r="B25" s="33"/>
      <c r="C25" s="23"/>
      <c r="D25" s="23"/>
      <c r="E25" s="23"/>
      <c r="F25" s="23"/>
      <c r="G25" s="23"/>
      <c r="H25" s="23"/>
      <c r="I25" s="24"/>
      <c r="J25" s="23"/>
      <c r="K25" s="24"/>
      <c r="L25" s="23"/>
      <c r="M25" s="24"/>
      <c r="N25" s="23"/>
      <c r="O25" s="25"/>
      <c r="P25" s="21"/>
    </row>
    <row r="26" s="26" customFormat="true" ht="16.5" hidden="false" customHeight="true" outlineLevel="0" collapsed="false">
      <c r="A26" s="21"/>
      <c r="B26" s="33"/>
      <c r="C26" s="23"/>
      <c r="D26" s="23"/>
      <c r="E26" s="23"/>
      <c r="F26" s="23"/>
      <c r="G26" s="23"/>
      <c r="H26" s="23"/>
      <c r="I26" s="24"/>
      <c r="J26" s="23"/>
      <c r="K26" s="24"/>
      <c r="L26" s="23"/>
      <c r="M26" s="24"/>
      <c r="N26" s="23"/>
      <c r="O26" s="25"/>
      <c r="P26" s="21"/>
    </row>
    <row r="27" customFormat="false" ht="12.65" hidden="false" customHeight="false" outlineLevel="0" collapsed="false">
      <c r="A27" s="5"/>
      <c r="B27" s="27" t="s">
        <v>34</v>
      </c>
      <c r="C27" s="28" t="s">
        <v>35</v>
      </c>
      <c r="D27" s="28" t="s">
        <v>35</v>
      </c>
      <c r="E27" s="28" t="s">
        <v>35</v>
      </c>
      <c r="F27" s="28" t="n">
        <f aca="false">SUM(F13:F26)</f>
        <v>106</v>
      </c>
      <c r="G27" s="28" t="n">
        <f aca="false">SUM(G13:G26)</f>
        <v>39</v>
      </c>
      <c r="H27" s="28" t="n">
        <f aca="false">SUM(H13:H26)</f>
        <v>0</v>
      </c>
      <c r="I27" s="29" t="n">
        <f aca="false">SUM(G27:H27)/F27</f>
        <v>0.367924528301887</v>
      </c>
      <c r="J27" s="28" t="n">
        <f aca="false">(F27-SUM(G27:H27))-L27</f>
        <v>67</v>
      </c>
      <c r="K27" s="29" t="n">
        <f aca="false">J27/F27</f>
        <v>0.632075471698113</v>
      </c>
      <c r="L27" s="28" t="n">
        <f aca="false">SUM(L13:L26)</f>
        <v>0</v>
      </c>
      <c r="M27" s="29" t="n">
        <f aca="false">L27/F27</f>
        <v>0</v>
      </c>
      <c r="N27" s="28" t="n">
        <f aca="false">AVERAGE(N13:N26)</f>
        <v>60</v>
      </c>
      <c r="O27" s="30" t="n">
        <f aca="false">AVERAGE(O13:O26)</f>
        <v>0.715</v>
      </c>
      <c r="P27" s="5"/>
    </row>
    <row r="28" customFormat="false" ht="12.6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customFormat="false" ht="12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pageBreakPreview" topLeftCell="A1" colorId="64" zoomScale="120" zoomScaleNormal="100" zoomScalePageLayoutView="120" workbookViewId="0">
      <selection pane="topLeft" activeCell="B2" activeCellId="0" sqref="B2"/>
    </sheetView>
  </sheetViews>
  <sheetFormatPr defaultColWidth="11.453125" defaultRowHeight="12" customHeight="true" zeroHeight="false" outlineLevelRow="0" outlineLevelCol="0"/>
  <cols>
    <col collapsed="false" customWidth="true" hidden="false" outlineLevel="0" max="1" min="1" style="1" width="1.73"/>
    <col collapsed="false" customWidth="true" hidden="false" outlineLevel="0" max="2" min="2" style="1" width="38.54"/>
    <col collapsed="false" customWidth="true" hidden="false" outlineLevel="0" max="3" min="3" style="1" width="4.73"/>
    <col collapsed="false" customWidth="true" hidden="false" outlineLevel="0" max="4" min="4" style="1" width="5.54"/>
    <col collapsed="false" customWidth="true" hidden="false" outlineLevel="0" max="5" min="5" style="1" width="21.82"/>
    <col collapsed="false" customWidth="true" hidden="false" outlineLevel="0" max="6" min="6" style="1" width="9.45"/>
    <col collapsed="false" customWidth="true" hidden="false" outlineLevel="0" max="13" min="7" style="1" width="7.54"/>
    <col collapsed="false" customWidth="false" hidden="false" outlineLevel="0" max="15" min="14" style="1" width="11.45"/>
    <col collapsed="false" customWidth="true" hidden="false" outlineLevel="0" max="16" min="16" style="1" width="1.73"/>
    <col collapsed="false" customWidth="false" hidden="false" outlineLevel="0" max="16384" min="17" style="1" width="11.45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6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6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65" hidden="false" customHeight="false" outlineLevel="0" collapsed="false">
      <c r="A5" s="5"/>
      <c r="B5" s="8" t="s">
        <v>2</v>
      </c>
      <c r="C5" s="8"/>
      <c r="D5" s="8"/>
      <c r="E5" s="8"/>
      <c r="F5" s="32" t="str">
        <f aca="false">'1'!F5</f>
        <v>INFORMÁTICA</v>
      </c>
      <c r="G5" s="32"/>
      <c r="H5" s="32"/>
      <c r="I5" s="32"/>
      <c r="J5" s="10"/>
      <c r="K5" s="10"/>
      <c r="L5" s="10"/>
      <c r="M5" s="10"/>
      <c r="N5" s="10"/>
      <c r="O5" s="10"/>
      <c r="P5" s="5"/>
    </row>
    <row r="6" customFormat="false" ht="12.6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65" hidden="false" customHeight="false" outlineLevel="0" collapsed="false">
      <c r="A7" s="5"/>
      <c r="B7" s="11" t="s">
        <v>4</v>
      </c>
      <c r="C7" s="9" t="n">
        <v>3</v>
      </c>
      <c r="D7" s="9"/>
      <c r="E7" s="12" t="s">
        <v>6</v>
      </c>
      <c r="F7" s="13" t="n">
        <f aca="false">'1'!F7</f>
        <v>2</v>
      </c>
      <c r="H7" s="11" t="s">
        <v>7</v>
      </c>
      <c r="I7" s="13" t="n">
        <f aca="false">'1'!I7</f>
        <v>4</v>
      </c>
      <c r="J7" s="14" t="s">
        <v>8</v>
      </c>
      <c r="K7" s="14"/>
      <c r="L7" s="14"/>
      <c r="M7" s="9" t="str">
        <f aca="false">'1'!M7</f>
        <v>AGOSTO - DICIEMBRE 2025</v>
      </c>
      <c r="N7" s="9"/>
      <c r="O7" s="9"/>
      <c r="P7" s="5"/>
    </row>
    <row r="8" customFormat="false" ht="12.65" hidden="false" customHeight="false" outlineLevel="0" collapsed="false">
      <c r="A8" s="5"/>
      <c r="P8" s="5"/>
    </row>
    <row r="9" customFormat="false" ht="12.65" hidden="false" customHeight="false" outlineLevel="0" collapsed="false">
      <c r="A9" s="5"/>
      <c r="B9" s="11" t="s">
        <v>10</v>
      </c>
      <c r="C9" s="9" t="str">
        <f aca="false">'1'!C9</f>
        <v>ROGELIO ENRIQUE TELONA TORRES</v>
      </c>
      <c r="D9" s="9"/>
      <c r="E9" s="9"/>
      <c r="F9" s="9"/>
      <c r="G9" s="9"/>
      <c r="H9" s="9"/>
      <c r="I9" s="9"/>
      <c r="J9" s="9"/>
      <c r="K9" s="9"/>
      <c r="L9" s="9"/>
      <c r="M9" s="9"/>
      <c r="P9" s="5"/>
    </row>
    <row r="10" customFormat="false" ht="12.65" hidden="false" customHeight="false" outlineLevel="0" collapsed="false">
      <c r="A10" s="5"/>
      <c r="C10" s="15"/>
      <c r="D10" s="15"/>
      <c r="F10" s="15"/>
      <c r="G10" s="15"/>
      <c r="H10" s="15"/>
      <c r="I10" s="15"/>
      <c r="J10" s="15"/>
      <c r="K10" s="15"/>
      <c r="L10" s="15"/>
      <c r="P10" s="5"/>
    </row>
    <row r="11" customFormat="false" ht="12.65" hidden="false" customHeight="true" outlineLevel="0" collapsed="false">
      <c r="A11" s="5"/>
      <c r="B11" s="16" t="s">
        <v>12</v>
      </c>
      <c r="C11" s="17" t="s">
        <v>13</v>
      </c>
      <c r="D11" s="17" t="s">
        <v>14</v>
      </c>
      <c r="E11" s="18" t="s">
        <v>15</v>
      </c>
      <c r="F11" s="18" t="s">
        <v>16</v>
      </c>
      <c r="G11" s="18" t="s">
        <v>17</v>
      </c>
      <c r="H11" s="18"/>
      <c r="I11" s="18" t="s">
        <v>18</v>
      </c>
      <c r="J11" s="18" t="s">
        <v>19</v>
      </c>
      <c r="K11" s="18" t="s">
        <v>20</v>
      </c>
      <c r="L11" s="18" t="s">
        <v>21</v>
      </c>
      <c r="M11" s="18" t="s">
        <v>22</v>
      </c>
      <c r="N11" s="18" t="s">
        <v>23</v>
      </c>
      <c r="O11" s="19" t="s">
        <v>24</v>
      </c>
      <c r="P11" s="5"/>
    </row>
    <row r="12" customFormat="false" ht="12.65" hidden="false" customHeight="false" outlineLevel="0" collapsed="false">
      <c r="A12" s="5"/>
      <c r="B12" s="16"/>
      <c r="C12" s="17"/>
      <c r="D12" s="17"/>
      <c r="E12" s="18"/>
      <c r="F12" s="18"/>
      <c r="G12" s="20" t="s">
        <v>25</v>
      </c>
      <c r="H12" s="20" t="s">
        <v>26</v>
      </c>
      <c r="I12" s="18"/>
      <c r="J12" s="18"/>
      <c r="K12" s="18"/>
      <c r="L12" s="18"/>
      <c r="M12" s="18"/>
      <c r="N12" s="18"/>
      <c r="O12" s="19"/>
      <c r="P12" s="5"/>
    </row>
    <row r="13" s="26" customFormat="true" ht="23.85" hidden="false" customHeight="false" outlineLevel="0" collapsed="false">
      <c r="A13" s="21"/>
      <c r="B13" s="33" t="str">
        <f aca="false">'1'!B13</f>
        <v>DESARROLLO DE APLICACIONES PARA DISPOSITIVOS MÓVILES</v>
      </c>
      <c r="C13" s="23" t="n">
        <f aca="false">'1'!C13</f>
        <v>1</v>
      </c>
      <c r="D13" s="23" t="str">
        <f aca="false">'1'!D13</f>
        <v>710-A</v>
      </c>
      <c r="E13" s="23" t="str">
        <f aca="false">'1'!E13</f>
        <v>IINF</v>
      </c>
      <c r="F13" s="23" t="n">
        <f aca="false">'1'!F13</f>
        <v>18</v>
      </c>
      <c r="G13" s="23"/>
      <c r="H13" s="23" t="n">
        <v>0</v>
      </c>
      <c r="I13" s="24" t="n">
        <f aca="false">(G13+H13)/F13</f>
        <v>0</v>
      </c>
      <c r="J13" s="23" t="n">
        <f aca="false">(F13-SUM(G13:H13))-L13</f>
        <v>18</v>
      </c>
      <c r="K13" s="24" t="n">
        <f aca="false">J13/F13</f>
        <v>1</v>
      </c>
      <c r="L13" s="23"/>
      <c r="M13" s="24" t="n">
        <f aca="false">L13/F13</f>
        <v>0</v>
      </c>
      <c r="N13" s="23"/>
      <c r="O13" s="25"/>
      <c r="P13" s="21"/>
    </row>
    <row r="14" s="26" customFormat="true" ht="12.65" hidden="false" customHeight="false" outlineLevel="0" collapsed="false">
      <c r="A14" s="21"/>
      <c r="B14" s="33" t="str">
        <f aca="false">'1'!B14</f>
        <v>DESARROLLO DE APLICACIONES WEB</v>
      </c>
      <c r="C14" s="23" t="n">
        <f aca="false">'1'!C14</f>
        <v>1</v>
      </c>
      <c r="D14" s="23" t="str">
        <f aca="false">'1'!D14</f>
        <v>710-A</v>
      </c>
      <c r="E14" s="23" t="str">
        <f aca="false">'1'!E14</f>
        <v>IINF</v>
      </c>
      <c r="F14" s="23" t="n">
        <f aca="false">'1'!F14</f>
        <v>22</v>
      </c>
      <c r="G14" s="23"/>
      <c r="H14" s="23" t="n">
        <v>0</v>
      </c>
      <c r="I14" s="24" t="n">
        <f aca="false">(G14+H14)/F14</f>
        <v>0</v>
      </c>
      <c r="J14" s="23" t="n">
        <f aca="false">(F14-SUM(G14:H14))-L14</f>
        <v>22</v>
      </c>
      <c r="K14" s="24" t="n">
        <f aca="false">J14/F14</f>
        <v>1</v>
      </c>
      <c r="L14" s="23"/>
      <c r="M14" s="24" t="n">
        <f aca="false">L14/F14</f>
        <v>0</v>
      </c>
      <c r="N14" s="23"/>
      <c r="O14" s="25"/>
      <c r="P14" s="21"/>
    </row>
    <row r="15" s="26" customFormat="true" ht="12.65" hidden="false" customHeight="false" outlineLevel="0" collapsed="false">
      <c r="A15" s="21"/>
      <c r="B15" s="33" t="str">
        <f aca="false">'1'!B15</f>
        <v>FUNDAMENTOS DE PROGRAMACIÓN</v>
      </c>
      <c r="C15" s="23" t="n">
        <f aca="false">'1'!C15</f>
        <v>1</v>
      </c>
      <c r="D15" s="23" t="str">
        <f aca="false">'1'!D15</f>
        <v>110-A</v>
      </c>
      <c r="E15" s="23" t="str">
        <f aca="false">'1'!E15</f>
        <v>IINF</v>
      </c>
      <c r="F15" s="23" t="n">
        <f aca="false">'1'!F15</f>
        <v>33</v>
      </c>
      <c r="G15" s="23"/>
      <c r="H15" s="23" t="n">
        <v>0</v>
      </c>
      <c r="I15" s="24" t="n">
        <f aca="false">(G15+H15)/F15</f>
        <v>0</v>
      </c>
      <c r="J15" s="23" t="n">
        <f aca="false">(F15-SUM(G15:H15))-L15</f>
        <v>33</v>
      </c>
      <c r="K15" s="24" t="n">
        <f aca="false">J15/F15</f>
        <v>1</v>
      </c>
      <c r="L15" s="23"/>
      <c r="M15" s="24" t="n">
        <f aca="false">L15/F15</f>
        <v>0</v>
      </c>
      <c r="N15" s="23"/>
      <c r="O15" s="25"/>
      <c r="P15" s="21"/>
    </row>
    <row r="16" s="26" customFormat="true" ht="12.65" hidden="false" customHeight="false" outlineLevel="0" collapsed="false">
      <c r="A16" s="21"/>
      <c r="B16" s="33" t="str">
        <f aca="false">'1'!B16</f>
        <v>MATEMÁTICAS DISCRETAS</v>
      </c>
      <c r="C16" s="23" t="n">
        <f aca="false">'1'!C16</f>
        <v>1</v>
      </c>
      <c r="D16" s="23" t="str">
        <f aca="false">'1'!D16</f>
        <v>110-A</v>
      </c>
      <c r="E16" s="23" t="str">
        <f aca="false">'1'!E16</f>
        <v>IINF</v>
      </c>
      <c r="F16" s="23" t="n">
        <f aca="false">'1'!F16</f>
        <v>33</v>
      </c>
      <c r="G16" s="23"/>
      <c r="H16" s="23" t="n">
        <v>0</v>
      </c>
      <c r="I16" s="24" t="n">
        <f aca="false">(G16+H16)/F16</f>
        <v>0</v>
      </c>
      <c r="J16" s="23" t="n">
        <f aca="false">(F16-SUM(G16:H16))-L16</f>
        <v>33</v>
      </c>
      <c r="K16" s="24" t="n">
        <f aca="false">J16/F16</f>
        <v>1</v>
      </c>
      <c r="L16" s="23"/>
      <c r="M16" s="24" t="n">
        <f aca="false">L16/F16</f>
        <v>0</v>
      </c>
      <c r="N16" s="23"/>
      <c r="O16" s="25"/>
      <c r="P16" s="21"/>
    </row>
    <row r="17" s="26" customFormat="true" ht="12.65" hidden="false" customHeight="false" outlineLevel="0" collapsed="false">
      <c r="A17" s="21"/>
      <c r="B17" s="33" t="n">
        <f aca="false">'1'!B17</f>
        <v>0</v>
      </c>
      <c r="C17" s="23" t="n">
        <f aca="false">'1'!C17</f>
        <v>0</v>
      </c>
      <c r="D17" s="23" t="n">
        <f aca="false">'1'!D17</f>
        <v>0</v>
      </c>
      <c r="E17" s="23" t="n">
        <f aca="false">'1'!E17</f>
        <v>0</v>
      </c>
      <c r="F17" s="23" t="n">
        <f aca="false">'1'!F17</f>
        <v>0</v>
      </c>
      <c r="G17" s="23"/>
      <c r="H17" s="23" t="n">
        <v>0</v>
      </c>
      <c r="I17" s="24" t="e">
        <f aca="false">(G17+H17)/F17</f>
        <v>#DIV/0!</v>
      </c>
      <c r="J17" s="23" t="n">
        <f aca="false">(F17-SUM(G17:H17))-L17</f>
        <v>0</v>
      </c>
      <c r="K17" s="24" t="e">
        <f aca="false">J17/F17</f>
        <v>#DIV/0!</v>
      </c>
      <c r="L17" s="23"/>
      <c r="M17" s="24" t="e">
        <f aca="false">L17/F17</f>
        <v>#DIV/0!</v>
      </c>
      <c r="N17" s="23"/>
      <c r="O17" s="25"/>
      <c r="P17" s="21"/>
    </row>
    <row r="18" s="26" customFormat="true" ht="12.65" hidden="false" customHeight="false" outlineLevel="0" collapsed="false">
      <c r="A18" s="21"/>
      <c r="B18" s="33" t="n">
        <f aca="false">'1'!B18</f>
        <v>0</v>
      </c>
      <c r="C18" s="23" t="n">
        <f aca="false">'1'!C18</f>
        <v>0</v>
      </c>
      <c r="D18" s="23" t="n">
        <f aca="false">'1'!D18</f>
        <v>0</v>
      </c>
      <c r="E18" s="23" t="n">
        <f aca="false">'1'!E18</f>
        <v>0</v>
      </c>
      <c r="F18" s="23" t="n">
        <f aca="false">'1'!F18</f>
        <v>0</v>
      </c>
      <c r="G18" s="23"/>
      <c r="H18" s="23" t="n">
        <v>0</v>
      </c>
      <c r="I18" s="24" t="e">
        <f aca="false">(G18+H18)/F18</f>
        <v>#DIV/0!</v>
      </c>
      <c r="J18" s="23" t="n">
        <f aca="false">(F18-SUM(G18:H18))-L18</f>
        <v>0</v>
      </c>
      <c r="K18" s="24" t="e">
        <f aca="false">J18/F18</f>
        <v>#DIV/0!</v>
      </c>
      <c r="L18" s="23"/>
      <c r="M18" s="24" t="e">
        <f aca="false">L18/F18</f>
        <v>#DIV/0!</v>
      </c>
      <c r="N18" s="23"/>
      <c r="O18" s="25"/>
      <c r="P18" s="21"/>
    </row>
    <row r="19" s="26" customFormat="true" ht="12.65" hidden="false" customHeight="false" outlineLevel="0" collapsed="false">
      <c r="A19" s="21"/>
      <c r="B19" s="33" t="n">
        <f aca="false">'1'!B19</f>
        <v>0</v>
      </c>
      <c r="C19" s="23" t="n">
        <f aca="false">'1'!C19</f>
        <v>0</v>
      </c>
      <c r="D19" s="23" t="n">
        <f aca="false">'1'!D19</f>
        <v>0</v>
      </c>
      <c r="E19" s="23" t="n">
        <f aca="false">'1'!E19</f>
        <v>0</v>
      </c>
      <c r="F19" s="23" t="n">
        <f aca="false">'1'!F19</f>
        <v>0</v>
      </c>
      <c r="G19" s="23"/>
      <c r="H19" s="23" t="n">
        <v>0</v>
      </c>
      <c r="I19" s="24" t="e">
        <f aca="false">(G19+H19)/F19</f>
        <v>#DIV/0!</v>
      </c>
      <c r="J19" s="23" t="n">
        <f aca="false">(F19-SUM(G19:H19))-L19</f>
        <v>0</v>
      </c>
      <c r="K19" s="24" t="e">
        <f aca="false">J19/F19</f>
        <v>#DIV/0!</v>
      </c>
      <c r="L19" s="23"/>
      <c r="M19" s="24" t="e">
        <f aca="false">L19/F19</f>
        <v>#DIV/0!</v>
      </c>
      <c r="N19" s="23"/>
      <c r="O19" s="25"/>
      <c r="P19" s="21"/>
    </row>
    <row r="20" s="26" customFormat="true" ht="12.65" hidden="false" customHeight="false" outlineLevel="0" collapsed="false">
      <c r="A20" s="21"/>
      <c r="B20" s="33" t="n">
        <f aca="false">'1'!B20</f>
        <v>0</v>
      </c>
      <c r="C20" s="23" t="n">
        <f aca="false">'1'!C20</f>
        <v>0</v>
      </c>
      <c r="D20" s="23" t="n">
        <f aca="false">'1'!D20</f>
        <v>0</v>
      </c>
      <c r="E20" s="23" t="n">
        <f aca="false">'1'!E20</f>
        <v>0</v>
      </c>
      <c r="F20" s="23" t="n">
        <f aca="false">'1'!F20</f>
        <v>0</v>
      </c>
      <c r="G20" s="23"/>
      <c r="H20" s="23" t="n">
        <v>0</v>
      </c>
      <c r="I20" s="24" t="e">
        <f aca="false">(G20+H20)/F20</f>
        <v>#DIV/0!</v>
      </c>
      <c r="J20" s="23" t="n">
        <f aca="false">(F20-SUM(G20:H20))-L20</f>
        <v>0</v>
      </c>
      <c r="K20" s="24" t="e">
        <f aca="false">J20/F20</f>
        <v>#DIV/0!</v>
      </c>
      <c r="L20" s="23"/>
      <c r="M20" s="24" t="e">
        <f aca="false">L20/F20</f>
        <v>#DIV/0!</v>
      </c>
      <c r="N20" s="23"/>
      <c r="O20" s="25"/>
      <c r="P20" s="21"/>
    </row>
    <row r="21" s="26" customFormat="true" ht="12.65" hidden="false" customHeight="false" outlineLevel="0" collapsed="false">
      <c r="A21" s="21"/>
      <c r="B21" s="33" t="n">
        <f aca="false">'1'!B21</f>
        <v>0</v>
      </c>
      <c r="C21" s="23" t="n">
        <f aca="false">'1'!C21</f>
        <v>0</v>
      </c>
      <c r="D21" s="23" t="n">
        <f aca="false">'1'!D21</f>
        <v>0</v>
      </c>
      <c r="E21" s="23" t="n">
        <f aca="false">'1'!E21</f>
        <v>0</v>
      </c>
      <c r="F21" s="23" t="n">
        <f aca="false">'1'!F21</f>
        <v>0</v>
      </c>
      <c r="G21" s="23"/>
      <c r="H21" s="23" t="n">
        <v>0</v>
      </c>
      <c r="I21" s="24" t="e">
        <f aca="false">(G21+H21)/F21</f>
        <v>#DIV/0!</v>
      </c>
      <c r="J21" s="23" t="n">
        <f aca="false">(F21-SUM(G21:H21))-L21</f>
        <v>0</v>
      </c>
      <c r="K21" s="24" t="e">
        <f aca="false">J21/F21</f>
        <v>#DIV/0!</v>
      </c>
      <c r="L21" s="23"/>
      <c r="M21" s="24" t="e">
        <f aca="false">L21/F21</f>
        <v>#DIV/0!</v>
      </c>
      <c r="N21" s="23"/>
      <c r="O21" s="25"/>
      <c r="P21" s="21"/>
    </row>
    <row r="22" s="26" customFormat="true" ht="12.65" hidden="false" customHeight="false" outlineLevel="0" collapsed="false">
      <c r="A22" s="21"/>
      <c r="B22" s="33" t="n">
        <f aca="false">'1'!B22</f>
        <v>0</v>
      </c>
      <c r="C22" s="23" t="n">
        <f aca="false">'1'!C22</f>
        <v>0</v>
      </c>
      <c r="D22" s="23" t="n">
        <f aca="false">'1'!D22</f>
        <v>0</v>
      </c>
      <c r="E22" s="23" t="n">
        <f aca="false">'1'!E22</f>
        <v>0</v>
      </c>
      <c r="F22" s="23" t="n">
        <f aca="false">'1'!F22</f>
        <v>0</v>
      </c>
      <c r="G22" s="23"/>
      <c r="H22" s="23" t="n">
        <v>0</v>
      </c>
      <c r="I22" s="24" t="e">
        <f aca="false">(G22+H22)/F22</f>
        <v>#DIV/0!</v>
      </c>
      <c r="J22" s="23" t="n">
        <f aca="false">(F22-SUM(G22:H22))-L22</f>
        <v>0</v>
      </c>
      <c r="K22" s="24" t="e">
        <f aca="false">J22/F22</f>
        <v>#DIV/0!</v>
      </c>
      <c r="L22" s="23"/>
      <c r="M22" s="24" t="e">
        <f aca="false">L22/F22</f>
        <v>#DIV/0!</v>
      </c>
      <c r="N22" s="23"/>
      <c r="O22" s="25"/>
      <c r="P22" s="21"/>
    </row>
    <row r="23" s="26" customFormat="true" ht="12.65" hidden="false" customHeight="false" outlineLevel="0" collapsed="false">
      <c r="A23" s="21"/>
      <c r="B23" s="33" t="n">
        <f aca="false">'1'!B23</f>
        <v>0</v>
      </c>
      <c r="C23" s="23" t="n">
        <f aca="false">'1'!C23</f>
        <v>0</v>
      </c>
      <c r="D23" s="23" t="n">
        <f aca="false">'1'!D23</f>
        <v>0</v>
      </c>
      <c r="E23" s="23" t="n">
        <f aca="false">'1'!E23</f>
        <v>0</v>
      </c>
      <c r="F23" s="23" t="n">
        <f aca="false">'1'!F23</f>
        <v>0</v>
      </c>
      <c r="G23" s="23"/>
      <c r="H23" s="23" t="n">
        <v>0</v>
      </c>
      <c r="I23" s="24" t="e">
        <f aca="false">(G23+H23)/F23</f>
        <v>#DIV/0!</v>
      </c>
      <c r="J23" s="23" t="n">
        <f aca="false">(F23-SUM(G23:H23))-L23</f>
        <v>0</v>
      </c>
      <c r="K23" s="24" t="e">
        <f aca="false">J23/F23</f>
        <v>#DIV/0!</v>
      </c>
      <c r="L23" s="23"/>
      <c r="M23" s="24" t="e">
        <f aca="false">L23/F23</f>
        <v>#DIV/0!</v>
      </c>
      <c r="N23" s="23"/>
      <c r="O23" s="25"/>
      <c r="P23" s="21"/>
    </row>
    <row r="24" s="26" customFormat="true" ht="12.65" hidden="false" customHeight="false" outlineLevel="0" collapsed="false">
      <c r="A24" s="21"/>
      <c r="B24" s="33" t="n">
        <f aca="false">'1'!B24</f>
        <v>0</v>
      </c>
      <c r="C24" s="23" t="n">
        <f aca="false">'1'!C24</f>
        <v>0</v>
      </c>
      <c r="D24" s="23" t="n">
        <f aca="false">'1'!D24</f>
        <v>0</v>
      </c>
      <c r="E24" s="23" t="n">
        <f aca="false">'1'!E24</f>
        <v>0</v>
      </c>
      <c r="F24" s="23" t="n">
        <f aca="false">'1'!F24</f>
        <v>0</v>
      </c>
      <c r="G24" s="23"/>
      <c r="H24" s="23" t="n">
        <v>0</v>
      </c>
      <c r="I24" s="24" t="e">
        <f aca="false">(G24+H24)/F24</f>
        <v>#DIV/0!</v>
      </c>
      <c r="J24" s="23" t="n">
        <f aca="false">(F24-SUM(G24:H24))-L24</f>
        <v>0</v>
      </c>
      <c r="K24" s="24" t="e">
        <f aca="false">J24/F24</f>
        <v>#DIV/0!</v>
      </c>
      <c r="L24" s="23"/>
      <c r="M24" s="24" t="e">
        <f aca="false">L24/F24</f>
        <v>#DIV/0!</v>
      </c>
      <c r="N24" s="23"/>
      <c r="O24" s="25"/>
      <c r="P24" s="21"/>
    </row>
    <row r="25" s="26" customFormat="true" ht="12.65" hidden="false" customHeight="false" outlineLevel="0" collapsed="false">
      <c r="A25" s="21"/>
      <c r="B25" s="33" t="n">
        <f aca="false">'1'!B25</f>
        <v>0</v>
      </c>
      <c r="C25" s="23" t="n">
        <f aca="false">'1'!C25</f>
        <v>0</v>
      </c>
      <c r="D25" s="23" t="n">
        <f aca="false">'1'!D25</f>
        <v>0</v>
      </c>
      <c r="E25" s="23" t="n">
        <f aca="false">'1'!E25</f>
        <v>0</v>
      </c>
      <c r="F25" s="23" t="n">
        <f aca="false">'1'!F25</f>
        <v>0</v>
      </c>
      <c r="G25" s="23"/>
      <c r="H25" s="23" t="n">
        <v>0</v>
      </c>
      <c r="I25" s="24" t="e">
        <f aca="false">(G25+H25)/F25</f>
        <v>#DIV/0!</v>
      </c>
      <c r="J25" s="23" t="n">
        <f aca="false">(F25-SUM(G25:H25))-L25</f>
        <v>0</v>
      </c>
      <c r="K25" s="24" t="e">
        <f aca="false">J25/F25</f>
        <v>#DIV/0!</v>
      </c>
      <c r="L25" s="23"/>
      <c r="M25" s="24" t="e">
        <f aca="false">L25/F25</f>
        <v>#DIV/0!</v>
      </c>
      <c r="N25" s="23"/>
      <c r="O25" s="25"/>
      <c r="P25" s="21"/>
    </row>
    <row r="26" s="26" customFormat="true" ht="16.5" hidden="false" customHeight="true" outlineLevel="0" collapsed="false">
      <c r="A26" s="21"/>
      <c r="B26" s="33" t="n">
        <f aca="false">'1'!B26</f>
        <v>0</v>
      </c>
      <c r="C26" s="23" t="n">
        <f aca="false">'1'!C26</f>
        <v>0</v>
      </c>
      <c r="D26" s="23" t="n">
        <f aca="false">'1'!D26</f>
        <v>0</v>
      </c>
      <c r="E26" s="23" t="n">
        <f aca="false">'1'!E26</f>
        <v>0</v>
      </c>
      <c r="F26" s="23" t="n">
        <f aca="false">'1'!F26</f>
        <v>0</v>
      </c>
      <c r="G26" s="23"/>
      <c r="H26" s="23" t="n">
        <v>0</v>
      </c>
      <c r="I26" s="24" t="e">
        <f aca="false">(G26+H26)/F26</f>
        <v>#DIV/0!</v>
      </c>
      <c r="J26" s="23" t="n">
        <f aca="false">(F26-SUM(G26:H26))-L26</f>
        <v>0</v>
      </c>
      <c r="K26" s="24" t="e">
        <f aca="false">J26/F26</f>
        <v>#DIV/0!</v>
      </c>
      <c r="L26" s="23"/>
      <c r="M26" s="24" t="e">
        <f aca="false">L26/F26</f>
        <v>#DIV/0!</v>
      </c>
      <c r="N26" s="23"/>
      <c r="O26" s="25"/>
      <c r="P26" s="21"/>
    </row>
    <row r="27" customFormat="false" ht="12.65" hidden="false" customHeight="false" outlineLevel="0" collapsed="false">
      <c r="A27" s="5"/>
      <c r="B27" s="27" t="s">
        <v>34</v>
      </c>
      <c r="C27" s="28" t="s">
        <v>35</v>
      </c>
      <c r="D27" s="28" t="s">
        <v>35</v>
      </c>
      <c r="E27" s="28" t="s">
        <v>35</v>
      </c>
      <c r="F27" s="28" t="n">
        <f aca="false">SUM(F13:F26)</f>
        <v>106</v>
      </c>
      <c r="G27" s="28" t="n">
        <f aca="false">SUM(G13:G26)</f>
        <v>0</v>
      </c>
      <c r="H27" s="28" t="n">
        <f aca="false">SUM(H13:H26)</f>
        <v>0</v>
      </c>
      <c r="I27" s="29" t="n">
        <f aca="false">SUM(G27:H27)/F27</f>
        <v>0</v>
      </c>
      <c r="J27" s="28" t="n">
        <f aca="false">(F27-SUM(G27:H27))-L27</f>
        <v>106</v>
      </c>
      <c r="K27" s="29" t="n">
        <f aca="false">J27/F27</f>
        <v>1</v>
      </c>
      <c r="L27" s="28" t="n">
        <f aca="false">SUM(L13:L26)</f>
        <v>0</v>
      </c>
      <c r="M27" s="29" t="n">
        <f aca="false">L27/F27</f>
        <v>0</v>
      </c>
      <c r="N27" s="28" t="e">
        <f aca="false">AVERAGE(N13:N26)</f>
        <v>#DIV/0!</v>
      </c>
      <c r="O27" s="30" t="e">
        <f aca="false">AVERAGE(O13:O26)</f>
        <v>#DIV/0!</v>
      </c>
      <c r="P27" s="5"/>
    </row>
    <row r="28" customFormat="false" ht="12.6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customFormat="false" ht="12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pageBreakPreview" topLeftCell="A4" colorId="64" zoomScale="120" zoomScaleNormal="100" zoomScalePageLayoutView="120" workbookViewId="0">
      <selection pane="topLeft" activeCell="R5" activeCellId="0" sqref="R5"/>
    </sheetView>
  </sheetViews>
  <sheetFormatPr defaultColWidth="11.453125" defaultRowHeight="12" customHeight="true" zeroHeight="false" outlineLevelRow="0" outlineLevelCol="0"/>
  <cols>
    <col collapsed="false" customWidth="true" hidden="false" outlineLevel="0" max="1" min="1" style="1" width="1.73"/>
    <col collapsed="false" customWidth="true" hidden="false" outlineLevel="0" max="2" min="2" style="1" width="38.54"/>
    <col collapsed="false" customWidth="true" hidden="false" outlineLevel="0" max="3" min="3" style="1" width="4.73"/>
    <col collapsed="false" customWidth="true" hidden="false" outlineLevel="0" max="4" min="4" style="1" width="5.54"/>
    <col collapsed="false" customWidth="true" hidden="false" outlineLevel="0" max="5" min="5" style="1" width="21.82"/>
    <col collapsed="false" customWidth="true" hidden="false" outlineLevel="0" max="6" min="6" style="1" width="9.45"/>
    <col collapsed="false" customWidth="true" hidden="false" outlineLevel="0" max="13" min="7" style="1" width="7.54"/>
    <col collapsed="false" customWidth="false" hidden="false" outlineLevel="0" max="15" min="14" style="1" width="11.45"/>
    <col collapsed="false" customWidth="true" hidden="false" outlineLevel="0" max="16" min="16" style="1" width="1.73"/>
    <col collapsed="false" customWidth="false" hidden="false" outlineLevel="0" max="16384" min="17" style="1" width="11.45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43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6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6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65" hidden="false" customHeight="false" outlineLevel="0" collapsed="false">
      <c r="A5" s="5"/>
      <c r="B5" s="8" t="s">
        <v>2</v>
      </c>
      <c r="C5" s="8"/>
      <c r="D5" s="8"/>
      <c r="E5" s="8"/>
      <c r="F5" s="32" t="str">
        <f aca="false">'1'!F5</f>
        <v>INFORMÁTICA</v>
      </c>
      <c r="G5" s="32"/>
      <c r="H5" s="32"/>
      <c r="I5" s="32"/>
      <c r="J5" s="10"/>
      <c r="K5" s="10"/>
      <c r="L5" s="10"/>
      <c r="M5" s="10"/>
      <c r="N5" s="10"/>
      <c r="O5" s="10"/>
      <c r="P5" s="5"/>
    </row>
    <row r="6" customFormat="false" ht="12.6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65" hidden="false" customHeight="false" outlineLevel="0" collapsed="false">
      <c r="A7" s="5"/>
      <c r="B7" s="11" t="s">
        <v>4</v>
      </c>
      <c r="C7" s="9" t="s">
        <v>44</v>
      </c>
      <c r="D7" s="9"/>
      <c r="E7" s="12" t="s">
        <v>6</v>
      </c>
      <c r="F7" s="13" t="n">
        <f aca="false">'1'!F7</f>
        <v>2</v>
      </c>
      <c r="H7" s="11" t="s">
        <v>7</v>
      </c>
      <c r="I7" s="13" t="n">
        <f aca="false">'1'!I7</f>
        <v>4</v>
      </c>
      <c r="J7" s="14" t="s">
        <v>8</v>
      </c>
      <c r="K7" s="14"/>
      <c r="L7" s="14"/>
      <c r="M7" s="9" t="str">
        <f aca="false">'1'!M7</f>
        <v>AGOSTO - DICIEMBRE 2025</v>
      </c>
      <c r="N7" s="9"/>
      <c r="O7" s="9"/>
      <c r="P7" s="5"/>
    </row>
    <row r="8" customFormat="false" ht="12.65" hidden="false" customHeight="false" outlineLevel="0" collapsed="false">
      <c r="A8" s="5"/>
      <c r="P8" s="5"/>
    </row>
    <row r="9" customFormat="false" ht="12.65" hidden="false" customHeight="false" outlineLevel="0" collapsed="false">
      <c r="A9" s="5"/>
      <c r="B9" s="11" t="s">
        <v>10</v>
      </c>
      <c r="C9" s="9" t="str">
        <f aca="false">'1'!C9</f>
        <v>ROGELIO ENRIQUE TELONA TORRES</v>
      </c>
      <c r="D9" s="9"/>
      <c r="E9" s="9"/>
      <c r="F9" s="9"/>
      <c r="G9" s="9"/>
      <c r="H9" s="9"/>
      <c r="I9" s="9"/>
      <c r="J9" s="9"/>
      <c r="K9" s="9"/>
      <c r="L9" s="9"/>
      <c r="M9" s="9"/>
      <c r="P9" s="5"/>
    </row>
    <row r="10" customFormat="false" ht="12.65" hidden="false" customHeight="false" outlineLevel="0" collapsed="false">
      <c r="A10" s="5"/>
      <c r="C10" s="15"/>
      <c r="D10" s="15"/>
      <c r="F10" s="15"/>
      <c r="G10" s="15"/>
      <c r="H10" s="15"/>
      <c r="I10" s="15"/>
      <c r="J10" s="15"/>
      <c r="K10" s="15"/>
      <c r="L10" s="15"/>
      <c r="P10" s="5"/>
    </row>
    <row r="11" customFormat="false" ht="12.65" hidden="false" customHeight="true" outlineLevel="0" collapsed="false">
      <c r="A11" s="5"/>
      <c r="B11" s="16" t="s">
        <v>12</v>
      </c>
      <c r="C11" s="17" t="s">
        <v>13</v>
      </c>
      <c r="D11" s="17" t="s">
        <v>14</v>
      </c>
      <c r="E11" s="18" t="s">
        <v>15</v>
      </c>
      <c r="F11" s="18" t="s">
        <v>16</v>
      </c>
      <c r="G11" s="18" t="s">
        <v>17</v>
      </c>
      <c r="H11" s="18"/>
      <c r="I11" s="18" t="s">
        <v>18</v>
      </c>
      <c r="J11" s="18" t="s">
        <v>19</v>
      </c>
      <c r="K11" s="18" t="s">
        <v>20</v>
      </c>
      <c r="L11" s="18" t="s">
        <v>21</v>
      </c>
      <c r="M11" s="18" t="s">
        <v>22</v>
      </c>
      <c r="N11" s="18" t="s">
        <v>23</v>
      </c>
      <c r="O11" s="19" t="s">
        <v>24</v>
      </c>
      <c r="P11" s="5"/>
    </row>
    <row r="12" customFormat="false" ht="12.65" hidden="false" customHeight="false" outlineLevel="0" collapsed="false">
      <c r="A12" s="5"/>
      <c r="B12" s="16"/>
      <c r="C12" s="17"/>
      <c r="D12" s="17"/>
      <c r="E12" s="18"/>
      <c r="F12" s="18"/>
      <c r="G12" s="20" t="s">
        <v>25</v>
      </c>
      <c r="H12" s="20" t="s">
        <v>26</v>
      </c>
      <c r="I12" s="18"/>
      <c r="J12" s="18"/>
      <c r="K12" s="18"/>
      <c r="L12" s="18"/>
      <c r="M12" s="18"/>
      <c r="N12" s="18"/>
      <c r="O12" s="19"/>
      <c r="P12" s="5"/>
    </row>
    <row r="13" s="26" customFormat="true" ht="23.85" hidden="false" customHeight="false" outlineLevel="0" collapsed="false">
      <c r="A13" s="21"/>
      <c r="B13" s="33" t="str">
        <f aca="false">'1'!B13</f>
        <v>DESARROLLO DE APLICACIONES PARA DISPOSITIVOS MÓVILES</v>
      </c>
      <c r="C13" s="23" t="n">
        <f aca="false">'1'!C13</f>
        <v>1</v>
      </c>
      <c r="D13" s="23" t="str">
        <f aca="false">'1'!D13</f>
        <v>710-A</v>
      </c>
      <c r="E13" s="23" t="str">
        <f aca="false">'1'!E13</f>
        <v>IINF</v>
      </c>
      <c r="F13" s="23" t="n">
        <f aca="false">'1'!F13</f>
        <v>18</v>
      </c>
      <c r="G13" s="23"/>
      <c r="H13" s="23" t="n">
        <v>0</v>
      </c>
      <c r="I13" s="24" t="n">
        <f aca="false">(G13+H13)/F13</f>
        <v>0</v>
      </c>
      <c r="J13" s="23" t="n">
        <f aca="false">(F13-SUM(G13:H13))-L13</f>
        <v>18</v>
      </c>
      <c r="K13" s="24" t="n">
        <f aca="false">J13/F13</f>
        <v>1</v>
      </c>
      <c r="L13" s="23"/>
      <c r="M13" s="24" t="n">
        <f aca="false">L13/F13</f>
        <v>0</v>
      </c>
      <c r="N13" s="23"/>
      <c r="O13" s="25"/>
      <c r="P13" s="21"/>
    </row>
    <row r="14" s="26" customFormat="true" ht="12.65" hidden="false" customHeight="false" outlineLevel="0" collapsed="false">
      <c r="A14" s="21"/>
      <c r="B14" s="33" t="str">
        <f aca="false">'1'!B14</f>
        <v>DESARROLLO DE APLICACIONES WEB</v>
      </c>
      <c r="C14" s="23" t="n">
        <f aca="false">'1'!C14</f>
        <v>1</v>
      </c>
      <c r="D14" s="23" t="str">
        <f aca="false">'1'!D14</f>
        <v>710-A</v>
      </c>
      <c r="E14" s="23" t="str">
        <f aca="false">'1'!E14</f>
        <v>IINF</v>
      </c>
      <c r="F14" s="23" t="n">
        <f aca="false">'1'!F14</f>
        <v>22</v>
      </c>
      <c r="G14" s="23"/>
      <c r="H14" s="23" t="n">
        <v>0</v>
      </c>
      <c r="I14" s="24" t="n">
        <f aca="false">(G14+H14)/F14</f>
        <v>0</v>
      </c>
      <c r="J14" s="23" t="n">
        <f aca="false">(F14-SUM(G14:H14))-L14</f>
        <v>22</v>
      </c>
      <c r="K14" s="24" t="n">
        <f aca="false">J14/F14</f>
        <v>1</v>
      </c>
      <c r="L14" s="23"/>
      <c r="M14" s="24" t="n">
        <f aca="false">L14/F14</f>
        <v>0</v>
      </c>
      <c r="N14" s="23"/>
      <c r="O14" s="25"/>
      <c r="P14" s="21"/>
    </row>
    <row r="15" s="26" customFormat="true" ht="12.65" hidden="false" customHeight="false" outlineLevel="0" collapsed="false">
      <c r="A15" s="21"/>
      <c r="B15" s="33" t="str">
        <f aca="false">'1'!B15</f>
        <v>FUNDAMENTOS DE PROGRAMACIÓN</v>
      </c>
      <c r="C15" s="23" t="n">
        <f aca="false">'1'!C15</f>
        <v>1</v>
      </c>
      <c r="D15" s="23" t="str">
        <f aca="false">'1'!D15</f>
        <v>110-A</v>
      </c>
      <c r="E15" s="23" t="str">
        <f aca="false">'1'!E15</f>
        <v>IINF</v>
      </c>
      <c r="F15" s="23" t="n">
        <f aca="false">'1'!F15</f>
        <v>33</v>
      </c>
      <c r="G15" s="23"/>
      <c r="H15" s="23" t="n">
        <v>0</v>
      </c>
      <c r="I15" s="24" t="n">
        <f aca="false">(G15+H15)/F15</f>
        <v>0</v>
      </c>
      <c r="J15" s="23" t="n">
        <f aca="false">(F15-SUM(G15:H15))-L15</f>
        <v>33</v>
      </c>
      <c r="K15" s="24" t="n">
        <f aca="false">J15/F15</f>
        <v>1</v>
      </c>
      <c r="L15" s="23"/>
      <c r="M15" s="24" t="n">
        <f aca="false">L15/F15</f>
        <v>0</v>
      </c>
      <c r="N15" s="23"/>
      <c r="O15" s="25"/>
      <c r="P15" s="21"/>
    </row>
    <row r="16" s="26" customFormat="true" ht="12.65" hidden="false" customHeight="false" outlineLevel="0" collapsed="false">
      <c r="A16" s="21"/>
      <c r="B16" s="33" t="str">
        <f aca="false">'1'!B16</f>
        <v>MATEMÁTICAS DISCRETAS</v>
      </c>
      <c r="C16" s="23" t="n">
        <f aca="false">'1'!C16</f>
        <v>1</v>
      </c>
      <c r="D16" s="23" t="str">
        <f aca="false">'1'!D16</f>
        <v>110-A</v>
      </c>
      <c r="E16" s="23" t="str">
        <f aca="false">'1'!E16</f>
        <v>IINF</v>
      </c>
      <c r="F16" s="23" t="n">
        <f aca="false">'1'!F16</f>
        <v>33</v>
      </c>
      <c r="G16" s="23"/>
      <c r="H16" s="23" t="n">
        <v>0</v>
      </c>
      <c r="I16" s="24" t="n">
        <f aca="false">(G16+H16)/F16</f>
        <v>0</v>
      </c>
      <c r="J16" s="23" t="n">
        <f aca="false">(F16-SUM(G16:H16))-L16</f>
        <v>33</v>
      </c>
      <c r="K16" s="24" t="n">
        <f aca="false">J16/F16</f>
        <v>1</v>
      </c>
      <c r="L16" s="23"/>
      <c r="M16" s="24" t="n">
        <f aca="false">L16/F16</f>
        <v>0</v>
      </c>
      <c r="N16" s="23"/>
      <c r="O16" s="25"/>
      <c r="P16" s="21"/>
    </row>
    <row r="17" s="26" customFormat="true" ht="12.65" hidden="false" customHeight="false" outlineLevel="0" collapsed="false">
      <c r="A17" s="21"/>
      <c r="B17" s="33" t="n">
        <f aca="false">'1'!B17</f>
        <v>0</v>
      </c>
      <c r="C17" s="23" t="n">
        <f aca="false">'1'!C17</f>
        <v>0</v>
      </c>
      <c r="D17" s="23" t="n">
        <f aca="false">'1'!D17</f>
        <v>0</v>
      </c>
      <c r="E17" s="23" t="n">
        <f aca="false">'1'!E17</f>
        <v>0</v>
      </c>
      <c r="F17" s="23" t="n">
        <f aca="false">'1'!F17</f>
        <v>0</v>
      </c>
      <c r="G17" s="23"/>
      <c r="H17" s="23" t="n">
        <v>0</v>
      </c>
      <c r="I17" s="24" t="e">
        <f aca="false">(G17+H17)/F17</f>
        <v>#DIV/0!</v>
      </c>
      <c r="J17" s="23" t="n">
        <f aca="false">(F17-SUM(G17:H17))-L17</f>
        <v>0</v>
      </c>
      <c r="K17" s="24" t="e">
        <f aca="false">J17/F17</f>
        <v>#DIV/0!</v>
      </c>
      <c r="L17" s="23"/>
      <c r="M17" s="24" t="e">
        <f aca="false">L17/F17</f>
        <v>#DIV/0!</v>
      </c>
      <c r="N17" s="23"/>
      <c r="O17" s="25"/>
      <c r="P17" s="21"/>
    </row>
    <row r="18" s="26" customFormat="true" ht="12.65" hidden="false" customHeight="false" outlineLevel="0" collapsed="false">
      <c r="A18" s="21"/>
      <c r="B18" s="33" t="n">
        <f aca="false">'1'!B18</f>
        <v>0</v>
      </c>
      <c r="C18" s="23" t="n">
        <f aca="false">'1'!C18</f>
        <v>0</v>
      </c>
      <c r="D18" s="23" t="n">
        <f aca="false">'1'!D18</f>
        <v>0</v>
      </c>
      <c r="E18" s="23" t="n">
        <f aca="false">'1'!E18</f>
        <v>0</v>
      </c>
      <c r="F18" s="23" t="n">
        <f aca="false">'1'!F18</f>
        <v>0</v>
      </c>
      <c r="G18" s="23"/>
      <c r="H18" s="23" t="n">
        <v>0</v>
      </c>
      <c r="I18" s="24" t="e">
        <f aca="false">(G18+H18)/F18</f>
        <v>#DIV/0!</v>
      </c>
      <c r="J18" s="23" t="n">
        <f aca="false">(F18-SUM(G18:H18))-L18</f>
        <v>0</v>
      </c>
      <c r="K18" s="24" t="e">
        <f aca="false">J18/F18</f>
        <v>#DIV/0!</v>
      </c>
      <c r="L18" s="23"/>
      <c r="M18" s="24" t="e">
        <f aca="false">L18/F18</f>
        <v>#DIV/0!</v>
      </c>
      <c r="N18" s="23"/>
      <c r="O18" s="25"/>
      <c r="P18" s="21"/>
    </row>
    <row r="19" s="26" customFormat="true" ht="12.65" hidden="false" customHeight="false" outlineLevel="0" collapsed="false">
      <c r="A19" s="21"/>
      <c r="B19" s="33" t="n">
        <f aca="false">'1'!B19</f>
        <v>0</v>
      </c>
      <c r="C19" s="23" t="n">
        <f aca="false">'1'!C19</f>
        <v>0</v>
      </c>
      <c r="D19" s="23" t="n">
        <f aca="false">'1'!D19</f>
        <v>0</v>
      </c>
      <c r="E19" s="23" t="n">
        <f aca="false">'1'!E19</f>
        <v>0</v>
      </c>
      <c r="F19" s="23" t="n">
        <f aca="false">'1'!F19</f>
        <v>0</v>
      </c>
      <c r="G19" s="23"/>
      <c r="H19" s="23" t="n">
        <v>0</v>
      </c>
      <c r="I19" s="24" t="e">
        <f aca="false">(G19+H19)/F19</f>
        <v>#DIV/0!</v>
      </c>
      <c r="J19" s="23" t="n">
        <f aca="false">(F19-SUM(G19:H19))-L19</f>
        <v>0</v>
      </c>
      <c r="K19" s="24" t="e">
        <f aca="false">J19/F19</f>
        <v>#DIV/0!</v>
      </c>
      <c r="L19" s="23"/>
      <c r="M19" s="24" t="e">
        <f aca="false">L19/F19</f>
        <v>#DIV/0!</v>
      </c>
      <c r="N19" s="23"/>
      <c r="O19" s="25"/>
      <c r="P19" s="21"/>
    </row>
    <row r="20" s="26" customFormat="true" ht="12.65" hidden="false" customHeight="false" outlineLevel="0" collapsed="false">
      <c r="A20" s="21"/>
      <c r="B20" s="33" t="n">
        <f aca="false">'1'!B20</f>
        <v>0</v>
      </c>
      <c r="C20" s="23" t="n">
        <f aca="false">'1'!C20</f>
        <v>0</v>
      </c>
      <c r="D20" s="23" t="n">
        <f aca="false">'1'!D20</f>
        <v>0</v>
      </c>
      <c r="E20" s="23" t="n">
        <f aca="false">'1'!E20</f>
        <v>0</v>
      </c>
      <c r="F20" s="23" t="n">
        <f aca="false">'1'!F20</f>
        <v>0</v>
      </c>
      <c r="G20" s="23"/>
      <c r="H20" s="23" t="n">
        <v>0</v>
      </c>
      <c r="I20" s="24" t="e">
        <f aca="false">(G20+H20)/F20</f>
        <v>#DIV/0!</v>
      </c>
      <c r="J20" s="23" t="n">
        <f aca="false">(F20-SUM(G20:H20))-L20</f>
        <v>0</v>
      </c>
      <c r="K20" s="24" t="e">
        <f aca="false">J20/F20</f>
        <v>#DIV/0!</v>
      </c>
      <c r="L20" s="23"/>
      <c r="M20" s="24" t="e">
        <f aca="false">L20/F20</f>
        <v>#DIV/0!</v>
      </c>
      <c r="N20" s="23"/>
      <c r="O20" s="25"/>
      <c r="P20" s="21"/>
    </row>
    <row r="21" s="26" customFormat="true" ht="12.65" hidden="false" customHeight="false" outlineLevel="0" collapsed="false">
      <c r="A21" s="21"/>
      <c r="B21" s="33" t="n">
        <f aca="false">'1'!B21</f>
        <v>0</v>
      </c>
      <c r="C21" s="23" t="n">
        <f aca="false">'1'!C21</f>
        <v>0</v>
      </c>
      <c r="D21" s="23" t="n">
        <f aca="false">'1'!D21</f>
        <v>0</v>
      </c>
      <c r="E21" s="23" t="n">
        <f aca="false">'1'!E21</f>
        <v>0</v>
      </c>
      <c r="F21" s="23" t="n">
        <f aca="false">'1'!F21</f>
        <v>0</v>
      </c>
      <c r="G21" s="23"/>
      <c r="H21" s="23" t="n">
        <v>0</v>
      </c>
      <c r="I21" s="24" t="e">
        <f aca="false">(G21+H21)/F21</f>
        <v>#DIV/0!</v>
      </c>
      <c r="J21" s="23" t="n">
        <f aca="false">(F21-SUM(G21:H21))-L21</f>
        <v>0</v>
      </c>
      <c r="K21" s="24" t="e">
        <f aca="false">J21/F21</f>
        <v>#DIV/0!</v>
      </c>
      <c r="L21" s="23"/>
      <c r="M21" s="24" t="e">
        <f aca="false">L21/F21</f>
        <v>#DIV/0!</v>
      </c>
      <c r="N21" s="23"/>
      <c r="O21" s="25"/>
      <c r="P21" s="21"/>
    </row>
    <row r="22" s="26" customFormat="true" ht="12.65" hidden="false" customHeight="false" outlineLevel="0" collapsed="false">
      <c r="A22" s="21"/>
      <c r="B22" s="33" t="n">
        <f aca="false">'1'!B22</f>
        <v>0</v>
      </c>
      <c r="C22" s="23" t="n">
        <f aca="false">'1'!C22</f>
        <v>0</v>
      </c>
      <c r="D22" s="23" t="n">
        <f aca="false">'1'!D22</f>
        <v>0</v>
      </c>
      <c r="E22" s="23" t="n">
        <f aca="false">'1'!E22</f>
        <v>0</v>
      </c>
      <c r="F22" s="23" t="n">
        <f aca="false">'1'!F22</f>
        <v>0</v>
      </c>
      <c r="G22" s="23"/>
      <c r="H22" s="23" t="n">
        <v>0</v>
      </c>
      <c r="I22" s="24" t="e">
        <f aca="false">(G22+H22)/F22</f>
        <v>#DIV/0!</v>
      </c>
      <c r="J22" s="23" t="n">
        <f aca="false">(F22-SUM(G22:H22))-L22</f>
        <v>0</v>
      </c>
      <c r="K22" s="24" t="e">
        <f aca="false">J22/F22</f>
        <v>#DIV/0!</v>
      </c>
      <c r="L22" s="23"/>
      <c r="M22" s="24" t="e">
        <f aca="false">L22/F22</f>
        <v>#DIV/0!</v>
      </c>
      <c r="N22" s="23"/>
      <c r="O22" s="25"/>
      <c r="P22" s="21"/>
    </row>
    <row r="23" s="26" customFormat="true" ht="12.65" hidden="false" customHeight="false" outlineLevel="0" collapsed="false">
      <c r="A23" s="21"/>
      <c r="B23" s="33" t="n">
        <f aca="false">'1'!B23</f>
        <v>0</v>
      </c>
      <c r="C23" s="23" t="n">
        <f aca="false">'1'!C23</f>
        <v>0</v>
      </c>
      <c r="D23" s="23" t="n">
        <f aca="false">'1'!D23</f>
        <v>0</v>
      </c>
      <c r="E23" s="23" t="n">
        <f aca="false">'1'!E23</f>
        <v>0</v>
      </c>
      <c r="F23" s="23" t="n">
        <f aca="false">'1'!F23</f>
        <v>0</v>
      </c>
      <c r="G23" s="23"/>
      <c r="H23" s="23" t="n">
        <v>0</v>
      </c>
      <c r="I23" s="24" t="e">
        <f aca="false">(G23+H23)/F23</f>
        <v>#DIV/0!</v>
      </c>
      <c r="J23" s="23" t="n">
        <f aca="false">(F23-SUM(G23:H23))-L23</f>
        <v>0</v>
      </c>
      <c r="K23" s="24" t="e">
        <f aca="false">J23/F23</f>
        <v>#DIV/0!</v>
      </c>
      <c r="L23" s="23"/>
      <c r="M23" s="24" t="e">
        <f aca="false">L23/F23</f>
        <v>#DIV/0!</v>
      </c>
      <c r="N23" s="23"/>
      <c r="O23" s="25"/>
      <c r="P23" s="21"/>
    </row>
    <row r="24" s="26" customFormat="true" ht="12.65" hidden="false" customHeight="false" outlineLevel="0" collapsed="false">
      <c r="A24" s="21"/>
      <c r="B24" s="33" t="n">
        <f aca="false">'1'!B24</f>
        <v>0</v>
      </c>
      <c r="C24" s="23" t="n">
        <f aca="false">'1'!C24</f>
        <v>0</v>
      </c>
      <c r="D24" s="23" t="n">
        <f aca="false">'1'!D24</f>
        <v>0</v>
      </c>
      <c r="E24" s="23" t="n">
        <f aca="false">'1'!E24</f>
        <v>0</v>
      </c>
      <c r="F24" s="23" t="n">
        <f aca="false">'1'!F24</f>
        <v>0</v>
      </c>
      <c r="G24" s="23"/>
      <c r="H24" s="23" t="n">
        <v>0</v>
      </c>
      <c r="I24" s="24" t="e">
        <f aca="false">(G24+H24)/F24</f>
        <v>#DIV/0!</v>
      </c>
      <c r="J24" s="23" t="n">
        <f aca="false">(F24-SUM(G24:H24))-L24</f>
        <v>0</v>
      </c>
      <c r="K24" s="24" t="e">
        <f aca="false">J24/F24</f>
        <v>#DIV/0!</v>
      </c>
      <c r="L24" s="23"/>
      <c r="M24" s="24" t="e">
        <f aca="false">L24/F24</f>
        <v>#DIV/0!</v>
      </c>
      <c r="N24" s="23"/>
      <c r="O24" s="25"/>
      <c r="P24" s="21"/>
    </row>
    <row r="25" s="26" customFormat="true" ht="12.65" hidden="false" customHeight="false" outlineLevel="0" collapsed="false">
      <c r="A25" s="21"/>
      <c r="B25" s="33" t="n">
        <f aca="false">'1'!B25</f>
        <v>0</v>
      </c>
      <c r="C25" s="23" t="n">
        <f aca="false">'1'!C25</f>
        <v>0</v>
      </c>
      <c r="D25" s="23" t="n">
        <f aca="false">'1'!D25</f>
        <v>0</v>
      </c>
      <c r="E25" s="23" t="n">
        <f aca="false">'1'!E25</f>
        <v>0</v>
      </c>
      <c r="F25" s="23" t="n">
        <f aca="false">'1'!F25</f>
        <v>0</v>
      </c>
      <c r="G25" s="23"/>
      <c r="H25" s="23" t="n">
        <v>0</v>
      </c>
      <c r="I25" s="24" t="e">
        <f aca="false">(G25+H25)/F25</f>
        <v>#DIV/0!</v>
      </c>
      <c r="J25" s="23" t="n">
        <f aca="false">(F25-SUM(G25:H25))-L25</f>
        <v>0</v>
      </c>
      <c r="K25" s="24" t="e">
        <f aca="false">J25/F25</f>
        <v>#DIV/0!</v>
      </c>
      <c r="L25" s="23"/>
      <c r="M25" s="24" t="e">
        <f aca="false">L25/F25</f>
        <v>#DIV/0!</v>
      </c>
      <c r="N25" s="23"/>
      <c r="O25" s="25"/>
      <c r="P25" s="21"/>
    </row>
    <row r="26" s="26" customFormat="true" ht="16.5" hidden="false" customHeight="true" outlineLevel="0" collapsed="false">
      <c r="A26" s="21"/>
      <c r="B26" s="33" t="n">
        <f aca="false">'1'!B26</f>
        <v>0</v>
      </c>
      <c r="C26" s="23" t="n">
        <f aca="false">'1'!C26</f>
        <v>0</v>
      </c>
      <c r="D26" s="23" t="n">
        <f aca="false">'1'!D26</f>
        <v>0</v>
      </c>
      <c r="E26" s="23" t="n">
        <f aca="false">'1'!E26</f>
        <v>0</v>
      </c>
      <c r="F26" s="23" t="n">
        <f aca="false">'1'!F26</f>
        <v>0</v>
      </c>
      <c r="G26" s="23"/>
      <c r="H26" s="23" t="n">
        <v>0</v>
      </c>
      <c r="I26" s="24" t="e">
        <f aca="false">(G26+H26)/F26</f>
        <v>#DIV/0!</v>
      </c>
      <c r="J26" s="23" t="n">
        <f aca="false">(F26-SUM(G26:H26))-L26</f>
        <v>0</v>
      </c>
      <c r="K26" s="24" t="e">
        <f aca="false">J26/F26</f>
        <v>#DIV/0!</v>
      </c>
      <c r="L26" s="23"/>
      <c r="M26" s="24" t="e">
        <f aca="false">L26/F26</f>
        <v>#DIV/0!</v>
      </c>
      <c r="N26" s="23"/>
      <c r="O26" s="25"/>
      <c r="P26" s="21"/>
    </row>
    <row r="27" customFormat="false" ht="12.65" hidden="false" customHeight="false" outlineLevel="0" collapsed="false">
      <c r="A27" s="5"/>
      <c r="B27" s="27" t="s">
        <v>34</v>
      </c>
      <c r="C27" s="28" t="s">
        <v>35</v>
      </c>
      <c r="D27" s="28" t="s">
        <v>35</v>
      </c>
      <c r="E27" s="28" t="s">
        <v>35</v>
      </c>
      <c r="F27" s="28" t="n">
        <f aca="false">SUM(F13:F26)</f>
        <v>106</v>
      </c>
      <c r="G27" s="28" t="n">
        <f aca="false">SUM(G13:G26)</f>
        <v>0</v>
      </c>
      <c r="H27" s="28" t="n">
        <f aca="false">SUM(H13:H26)</f>
        <v>0</v>
      </c>
      <c r="I27" s="29" t="n">
        <f aca="false">SUM(G27:H27)/F27</f>
        <v>0</v>
      </c>
      <c r="J27" s="28" t="n">
        <f aca="false">(F27-SUM(G27:H27))-L27</f>
        <v>106</v>
      </c>
      <c r="K27" s="29" t="n">
        <f aca="false">J27/F27</f>
        <v>1</v>
      </c>
      <c r="L27" s="28" t="n">
        <f aca="false">SUM(L13:L26)</f>
        <v>0</v>
      </c>
      <c r="M27" s="29" t="n">
        <f aca="false">L27/F27</f>
        <v>0</v>
      </c>
      <c r="N27" s="28" t="e">
        <f aca="false">AVERAGE(N13:N26)</f>
        <v>#DIV/0!</v>
      </c>
      <c r="O27" s="30" t="e">
        <f aca="false">AVERAGE(O13:O26)</f>
        <v>#DIV/0!</v>
      </c>
      <c r="P27" s="5"/>
    </row>
    <row r="28" customFormat="false" ht="12.6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5"/>
    </row>
    <row r="30" customFormat="false" ht="12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es-MX</dc:language>
  <cp:lastModifiedBy/>
  <cp:lastPrinted>2025-07-02T21:33:58Z</cp:lastPrinted>
  <dcterms:modified xsi:type="dcterms:W3CDTF">2025-11-19T09:36:11Z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