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62BC13B9-B47F-F940-928F-EC348B44478C}" xr6:coauthVersionLast="47" xr6:coauthVersionMax="47" xr10:uidLastSave="{00000000-0000-0000-0000-000000000000}"/>
  <bookViews>
    <workbookView xWindow="160" yWindow="660" windowWidth="28480" windowHeight="16200" activeTab="4" xr2:uid="{00000000-000D-0000-FFFF-FFFF00000000}"/>
  </bookViews>
  <sheets>
    <sheet name="TALLER DE COMPETENCIAS-B" sheetId="4" r:id="rId1"/>
    <sheet name="TALLER DE COMPETENCIAS-A" sheetId="5" r:id="rId2"/>
    <sheet name="FUNDAMENTOS TELE-A" sheetId="6" r:id="rId3"/>
    <sheet name="FUNDAMENTOS-TELE-B" sheetId="7" r:id="rId4"/>
    <sheet name="TALLER DE ETICA" sheetId="8" r:id="rId5"/>
    <sheet name="FUNDAMENTOS INVEST-104B" sheetId="9" r:id="rId6"/>
    <sheet name="NEGOCIOS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4" l="1"/>
  <c r="G33" i="5"/>
  <c r="H35" i="8"/>
  <c r="H41" i="9"/>
  <c r="K27" i="7"/>
  <c r="F28" i="6"/>
  <c r="G41" i="9"/>
  <c r="G35" i="8"/>
  <c r="F33" i="5"/>
  <c r="F23" i="4"/>
  <c r="B29" i="5"/>
  <c r="I11" i="5"/>
  <c r="J34" i="9"/>
  <c r="E23" i="4"/>
  <c r="F54" i="8" l="1"/>
  <c r="F55" i="8"/>
  <c r="F56" i="8"/>
  <c r="I55" i="10"/>
  <c r="H55" i="10"/>
  <c r="G55" i="10"/>
  <c r="F55" i="10"/>
  <c r="I54" i="10"/>
  <c r="H54" i="10"/>
  <c r="G54" i="10"/>
  <c r="F54" i="10"/>
  <c r="I53" i="10"/>
  <c r="H53" i="10"/>
  <c r="G53" i="10"/>
  <c r="G56" i="10" s="1"/>
  <c r="F53" i="10"/>
  <c r="F56" i="10" s="1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C9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K8" i="10"/>
  <c r="I55" i="9"/>
  <c r="H55" i="9"/>
  <c r="G55" i="9"/>
  <c r="F55" i="9"/>
  <c r="I54" i="9"/>
  <c r="H54" i="9"/>
  <c r="G54" i="9"/>
  <c r="F54" i="9"/>
  <c r="I53" i="9"/>
  <c r="H53" i="9"/>
  <c r="G53" i="9"/>
  <c r="F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J7" i="9"/>
  <c r="I56" i="8"/>
  <c r="H56" i="8"/>
  <c r="G56" i="8"/>
  <c r="I55" i="8"/>
  <c r="H55" i="8"/>
  <c r="G55" i="8"/>
  <c r="I54" i="8"/>
  <c r="H54" i="8"/>
  <c r="G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J9" i="8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J11" i="6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M55" i="7"/>
  <c r="M58" i="7" s="1"/>
  <c r="M56" i="7"/>
  <c r="L55" i="7"/>
  <c r="L56" i="7"/>
  <c r="K55" i="7"/>
  <c r="K56" i="7"/>
  <c r="J55" i="7"/>
  <c r="J56" i="7"/>
  <c r="M54" i="7"/>
  <c r="M57" i="7" s="1"/>
  <c r="L54" i="7"/>
  <c r="K54" i="7"/>
  <c r="J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6" i="6"/>
  <c r="H56" i="6"/>
  <c r="G56" i="6"/>
  <c r="F56" i="6"/>
  <c r="E56" i="6"/>
  <c r="I55" i="6"/>
  <c r="H55" i="6"/>
  <c r="G55" i="6"/>
  <c r="F55" i="6"/>
  <c r="E55" i="6"/>
  <c r="I54" i="6"/>
  <c r="H54" i="6"/>
  <c r="H57" i="6" s="1"/>
  <c r="G54" i="6"/>
  <c r="F54" i="6"/>
  <c r="E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0" i="6"/>
  <c r="J9" i="6"/>
  <c r="H58" i="5"/>
  <c r="G58" i="5"/>
  <c r="F58" i="5"/>
  <c r="E58" i="5"/>
  <c r="H57" i="5"/>
  <c r="G57" i="5"/>
  <c r="F57" i="5"/>
  <c r="E57" i="5"/>
  <c r="E60" i="5" s="1"/>
  <c r="H56" i="5"/>
  <c r="G56" i="5"/>
  <c r="F56" i="5"/>
  <c r="E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4" i="5"/>
  <c r="I12" i="5"/>
  <c r="I10" i="5"/>
  <c r="B10" i="5"/>
  <c r="I9" i="5"/>
  <c r="K56" i="4"/>
  <c r="K57" i="4" s="1"/>
  <c r="J56" i="4"/>
  <c r="J57" i="4" s="1"/>
  <c r="I56" i="4"/>
  <c r="H56" i="4"/>
  <c r="G56" i="4"/>
  <c r="F56" i="4"/>
  <c r="E56" i="4"/>
  <c r="K55" i="4"/>
  <c r="J55" i="4"/>
  <c r="J58" i="4" s="1"/>
  <c r="I55" i="4"/>
  <c r="H55" i="4"/>
  <c r="H58" i="4" s="1"/>
  <c r="G55" i="4"/>
  <c r="F55" i="4"/>
  <c r="E55" i="4"/>
  <c r="K54" i="4"/>
  <c r="J54" i="4"/>
  <c r="I54" i="4"/>
  <c r="I57" i="4" s="1"/>
  <c r="H54" i="4"/>
  <c r="H57" i="4" s="1"/>
  <c r="G54" i="4"/>
  <c r="G57" i="4" s="1"/>
  <c r="F54" i="4"/>
  <c r="E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9" i="4"/>
  <c r="K57" i="7" l="1"/>
  <c r="F56" i="9"/>
  <c r="F57" i="9"/>
  <c r="B20" i="5"/>
  <c r="B21" i="5" s="1"/>
  <c r="B22" i="5" s="1"/>
  <c r="B23" i="5" s="1"/>
  <c r="B24" i="5" s="1"/>
  <c r="B25" i="5" s="1"/>
  <c r="B26" i="5" s="1"/>
  <c r="B27" i="5" s="1"/>
  <c r="B28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F58" i="4"/>
  <c r="H56" i="9"/>
  <c r="I56" i="9"/>
  <c r="G56" i="9"/>
  <c r="G57" i="9"/>
  <c r="F57" i="6"/>
  <c r="G57" i="6"/>
  <c r="I57" i="6"/>
  <c r="F58" i="6"/>
  <c r="H58" i="6"/>
  <c r="K53" i="10"/>
  <c r="H56" i="10"/>
  <c r="H57" i="10"/>
  <c r="I56" i="10"/>
  <c r="I57" i="10"/>
  <c r="H57" i="9"/>
  <c r="I57" i="9"/>
  <c r="F58" i="8"/>
  <c r="F57" i="8"/>
  <c r="H57" i="8"/>
  <c r="H58" i="8"/>
  <c r="G57" i="8"/>
  <c r="I57" i="8"/>
  <c r="G58" i="8"/>
  <c r="I58" i="8"/>
  <c r="J57" i="7"/>
  <c r="J55" i="9"/>
  <c r="G57" i="10"/>
  <c r="L58" i="7"/>
  <c r="F57" i="10"/>
  <c r="K55" i="10"/>
  <c r="K54" i="10"/>
  <c r="K57" i="10" s="1"/>
  <c r="J54" i="9"/>
  <c r="J53" i="9"/>
  <c r="K58" i="4"/>
  <c r="G58" i="4"/>
  <c r="I58" i="4"/>
  <c r="F60" i="5"/>
  <c r="I58" i="6"/>
  <c r="G60" i="5"/>
  <c r="H60" i="5"/>
  <c r="L57" i="7"/>
  <c r="E59" i="5"/>
  <c r="F59" i="5"/>
  <c r="G59" i="5"/>
  <c r="H59" i="5"/>
  <c r="E58" i="6"/>
  <c r="E57" i="6"/>
  <c r="J56" i="8"/>
  <c r="O56" i="7"/>
  <c r="O55" i="7"/>
  <c r="O54" i="7"/>
  <c r="J56" i="6"/>
  <c r="E58" i="4"/>
  <c r="E57" i="4"/>
  <c r="I58" i="5"/>
  <c r="I57" i="5"/>
  <c r="I56" i="5"/>
  <c r="J54" i="8"/>
  <c r="J55" i="8"/>
  <c r="K58" i="7"/>
  <c r="J58" i="7"/>
  <c r="J55" i="6"/>
  <c r="J54" i="6"/>
  <c r="G58" i="6"/>
  <c r="L54" i="4"/>
  <c r="F57" i="4"/>
  <c r="L55" i="4"/>
  <c r="L56" i="4"/>
  <c r="K56" i="10" l="1"/>
  <c r="J57" i="6"/>
  <c r="J58" i="6"/>
  <c r="J57" i="9"/>
  <c r="J56" i="9"/>
  <c r="I59" i="5"/>
  <c r="I60" i="5"/>
  <c r="J58" i="8"/>
  <c r="O57" i="7"/>
  <c r="J57" i="8"/>
  <c r="O58" i="7"/>
  <c r="L57" i="4"/>
  <c r="L58" i="4"/>
</calcChain>
</file>

<file path=xl/sharedStrings.xml><?xml version="1.0" encoding="utf-8"?>
<sst xmlns="http://schemas.openxmlformats.org/spreadsheetml/2006/main" count="412" uniqueCount="314">
  <si>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</si>
  <si>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</si>
  <si>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</si>
  <si>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</si>
  <si>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</si>
  <si>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</si>
  <si>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</si>
  <si>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</si>
  <si>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</si>
  <si>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</si>
  <si>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</si>
  <si>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</si>
  <si>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</si>
  <si>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</si>
  <si>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</si>
  <si>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</si>
  <si>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</si>
  <si>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</si>
  <si>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</si>
  <si>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</si>
  <si>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</si>
  <si>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</si>
  <si>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</si>
  <si>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</si>
  <si>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MTI. MARTHA LAURA SEDAS CARDENAS</t>
  </si>
  <si>
    <t>TERRAZAS GUERRERO ROBERTO CARLOS</t>
  </si>
  <si>
    <t>ARTIGAS MARTINEZ ALEXIS</t>
  </si>
  <si>
    <t>HERNANDEZ SALAZAR GUSTAVO ANGEL</t>
  </si>
  <si>
    <t>211U0197</t>
  </si>
  <si>
    <t>211U0173</t>
  </si>
  <si>
    <t>211U0642</t>
  </si>
  <si>
    <t>211U0202</t>
  </si>
  <si>
    <t xml:space="preserve">TALLER DE COMPETENCIAS PROFESIONALES </t>
  </si>
  <si>
    <t>AGUIRRE FERMAN NESTOR ALEJANDRO</t>
  </si>
  <si>
    <t>AREVALO DOMINGUEZ MILTON</t>
  </si>
  <si>
    <t>COSME MORENO JOSE DE JESUS</t>
  </si>
  <si>
    <t>RODRIGUEZ LOPEZ JAZER</t>
  </si>
  <si>
    <t>SALAZAR URIETA LUIS ELIAS</t>
  </si>
  <si>
    <t>YLLESCAS ACOSTA YOVANA</t>
  </si>
  <si>
    <t>AGUILERA ATAXCA JUAN JOSE</t>
  </si>
  <si>
    <t>APARICIO SEBA URIA</t>
  </si>
  <si>
    <t>BAXIN BAEZ YAJDIEL EMIR</t>
  </si>
  <si>
    <t>CHIGO VAZQUEZ RICARDO</t>
  </si>
  <si>
    <t>CONSTANTINO CARDENAS PABLO ANTONIO</t>
  </si>
  <si>
    <t>DIAS SARIO JOSUE RICARDO</t>
  </si>
  <si>
    <t>FERMAN CAMPOS ANA VALERIA</t>
  </si>
  <si>
    <t>GONZALEZ GUIDO JAVIER DAVID</t>
  </si>
  <si>
    <t>GUATEMALA PEREZ JOSE MANUEL</t>
  </si>
  <si>
    <t>HERNANDEZ CISNEROS TAIRY</t>
  </si>
  <si>
    <t>HERNANDEZ CORTES JADE DAINARA</t>
  </si>
  <si>
    <t>MAXO MALDONADO DANIEL</t>
  </si>
  <si>
    <t>MUÑIZ HERNANDEZ GUILLERMO ALEJANDRO</t>
  </si>
  <si>
    <t>PEREZ MENDOZA JUAN CARLOS</t>
  </si>
  <si>
    <t>PEREZ PUCHETA ISMAEL</t>
  </si>
  <si>
    <t>PEREZ PUCHETA ISRAEL</t>
  </si>
  <si>
    <t>POLITO MIXTEGA RICARDO</t>
  </si>
  <si>
    <t>POOT ALEGRIA MARCO ARTURO</t>
  </si>
  <si>
    <t>PUCHETA CAPORAL JUAN JOSE</t>
  </si>
  <si>
    <t>PUCHETA LOEZA ADAIR ESAU</t>
  </si>
  <si>
    <t>SEBA VELASCO JOANA</t>
  </si>
  <si>
    <t>221U0247</t>
  </si>
  <si>
    <t>221U0185</t>
  </si>
  <si>
    <t>221U0187</t>
  </si>
  <si>
    <t>221U0190</t>
  </si>
  <si>
    <t>221U0198</t>
  </si>
  <si>
    <t>221U0200</t>
  </si>
  <si>
    <t>221U0261</t>
  </si>
  <si>
    <t>221U0205</t>
  </si>
  <si>
    <t>221U0211</t>
  </si>
  <si>
    <t>221U0212</t>
  </si>
  <si>
    <t>221U0213</t>
  </si>
  <si>
    <t>221U0214</t>
  </si>
  <si>
    <t>221U0223</t>
  </si>
  <si>
    <t>221U0262</t>
  </si>
  <si>
    <t>221U0233</t>
  </si>
  <si>
    <t>221U0234</t>
  </si>
  <si>
    <t>221U0235</t>
  </si>
  <si>
    <t>221U0239</t>
  </si>
  <si>
    <t>221U0240</t>
  </si>
  <si>
    <t>221U0241</t>
  </si>
  <si>
    <t>TALLER DE COMPETENCIAS PROFESIONALES</t>
  </si>
  <si>
    <t>ARRASTRE</t>
  </si>
  <si>
    <t xml:space="preserve">FUNDAMENTOS DE TELECOMUNICACIONES </t>
  </si>
  <si>
    <t>504-A</t>
  </si>
  <si>
    <t>TOPICO DE INTELIGENCIA DE NEGOCIOS</t>
  </si>
  <si>
    <t>704A</t>
  </si>
  <si>
    <t>704B</t>
  </si>
  <si>
    <t>FECHA: 24/09/25</t>
  </si>
  <si>
    <t>FUNDAMENTOS DE TELECOMUNICACIONES</t>
  </si>
  <si>
    <t>504B</t>
  </si>
  <si>
    <t>TALLER DE ETICA</t>
  </si>
  <si>
    <t>FUNDAMENTOS DE INVESTIGACION</t>
  </si>
  <si>
    <t>FECHA:  24/09/25</t>
  </si>
  <si>
    <t>BAXIN ROSAS BRIAN GABRIEL</t>
  </si>
  <si>
    <t>BAXIN CAMPOS ANGEL UZIEL</t>
  </si>
  <si>
    <t>CASTRO MARTNEZ JOSEF EDUARDO.</t>
  </si>
  <si>
    <t>MARTINEZ VERA ERCK</t>
  </si>
  <si>
    <t>MORENO LANDA MONSERRAT</t>
  </si>
  <si>
    <t>PALAYO CARRANZA MONTSERRAT</t>
  </si>
  <si>
    <t>PEREZ CARRAZCO DIANA</t>
  </si>
  <si>
    <t>QUINTO LUCHO LANDY BERENISE</t>
  </si>
  <si>
    <t>BETAZA PEREZ EMILY JOANA</t>
  </si>
  <si>
    <t>CANSINO MENENDEZ GUADALUPE</t>
  </si>
  <si>
    <t>CONTRERAS ARAIZA ZAIDA GUADALUPE</t>
  </si>
  <si>
    <t>CRUZ AMBROSIO BRIAN JOSUE</t>
  </si>
  <si>
    <t>CRUZ CASTILLO JOSE</t>
  </si>
  <si>
    <t>CRUZ GUTIERRES FCO. JAVIER</t>
  </si>
  <si>
    <t>FONSECA ALVIZAR JAIRO ALAIN</t>
  </si>
  <si>
    <t>GARCIA CASADOS JEREMY</t>
  </si>
  <si>
    <t>GARCIA TOME EVELYN YANET</t>
  </si>
  <si>
    <t>HERNANDEZ GARRIDO DIEGO</t>
  </si>
  <si>
    <t>HERNANDEZ GORGONIO ITZEL ARIDAY</t>
  </si>
  <si>
    <t>LOPEZ BARRAZA ERICK ALEJANDRO</t>
  </si>
  <si>
    <t>LOPEZ MEDINA ROXANA</t>
  </si>
  <si>
    <t>MARTINEZ PAXTIAN FERNANDO</t>
  </si>
  <si>
    <t>MIROS CALIENTE JOSE DE JESUS</t>
  </si>
  <si>
    <t>PALMA SIFUENTES DIEGO EDUARDO</t>
  </si>
  <si>
    <t>RODRIGUEZ BLANCO MELINA</t>
  </si>
  <si>
    <t>TOTO RAMOS ALEXIS DE JESUS</t>
  </si>
  <si>
    <t>BAXIN CAMPOS ANGEL USIEL</t>
  </si>
  <si>
    <t>CAGAL FISCAL ALEJANDRO</t>
  </si>
  <si>
    <t>CAGAL HERNANDEZ NOE DE JESUS</t>
  </si>
  <si>
    <t>CHACHA AMBROS ESLI GABRIELA</t>
  </si>
  <si>
    <t>FERNANDEZ AZAMAR ALAN JONUHE</t>
  </si>
  <si>
    <t>FIGUERO GARCIA TRSTAN KALET</t>
  </si>
  <si>
    <t>GARCIA SEGURA CESAR EDUARDO</t>
  </si>
  <si>
    <t>IXBA CASAS JOSUE URIEL</t>
  </si>
  <si>
    <t>MELCHi CHAGALA CHARI LEILANI</t>
  </si>
  <si>
    <t>MORALES IXTEPAN JOVANI DE JESUS</t>
  </si>
  <si>
    <t>OJEDA ANTELI MARCO ANTONIO</t>
  </si>
  <si>
    <t>PEREZ SANCHEZ VICTOR EDEN</t>
  </si>
  <si>
    <t>SANDOVAL CORTEZ CELIA YAZMIN</t>
  </si>
  <si>
    <t>TEOBA MARTINEZ YAJAIRA DEL SOL</t>
  </si>
  <si>
    <t>TEOBAL CRUZ JOSE MANUEL</t>
  </si>
  <si>
    <t>TOTO SALAZAR LUIS ENRIQUE</t>
  </si>
  <si>
    <t>ANOTA CORTES MARIA</t>
  </si>
  <si>
    <t>ARRES GIL ANELUZ DEL ANGEL</t>
  </si>
  <si>
    <t>ATAXCA PEREZ JUAN FERNANDO</t>
  </si>
  <si>
    <t>CACERES RUIZ ESTRELLA</t>
  </si>
  <si>
    <t>CERVANTES CORTEZ EDGAR</t>
  </si>
  <si>
    <t>CHAPOL SEBA ISAI DE JESUS</t>
  </si>
  <si>
    <t>COTA CADENA RUBEN ROMAN</t>
  </si>
  <si>
    <t>HERNANDEZ GOMEZ ELVIS</t>
  </si>
  <si>
    <t>HERNANDEZ MARTINEZ RICARDO DE JESUS</t>
  </si>
  <si>
    <t>HERNANDEZ NOGEROLA DYLAN</t>
  </si>
  <si>
    <t>IXTEPAN TOTO SERGIO</t>
  </si>
  <si>
    <t>MACARIO TEOBA JESUS ADAIR</t>
  </si>
  <si>
    <t>MALAGA VELAZCO YAIR ALEXANDER</t>
  </si>
  <si>
    <t>MENDOZA NARANJO GOVANY</t>
  </si>
  <si>
    <t>MIXTEGA MINQUIZ SILVIA</t>
  </si>
  <si>
    <t>MORTEO HERNANDEZ KENNIA VALERIA</t>
  </si>
  <si>
    <t>ORTEGA COBAXIN BRUNO</t>
  </si>
  <si>
    <t>OSORIO COBAXIN WENDY GABRIELA</t>
  </si>
  <si>
    <t>ROJAS TURRENT ALDEBARAN DE JESUS</t>
  </si>
  <si>
    <t>SABANI TOGA MIRCA ZURISADAI</t>
  </si>
  <si>
    <t>TOTO FERMAN NOEMI DEL CARMEN</t>
  </si>
  <si>
    <t>TOTO SANTOS SAUL ADRIAN</t>
  </si>
  <si>
    <t>VELAZCO CONTRERAS EDER DE JESUS</t>
  </si>
  <si>
    <t>VILLEGAS MASABA VANESSA DEL PILAR</t>
  </si>
  <si>
    <t>XOLO QUINO IXLAMAT</t>
  </si>
  <si>
    <t>XOLO ZAPATA JOSE IVAN</t>
  </si>
  <si>
    <t xml:space="preserve"> GRUPO :   104B</t>
  </si>
  <si>
    <t>DOCENTE :</t>
  </si>
  <si>
    <t>BALDERAS CARDENAS MARIO DE JESUS</t>
  </si>
  <si>
    <t>BUSTOS NEPOMUCENO FERNANDO ALBERTO</t>
  </si>
  <si>
    <t>CAMPECHANO PALAGOT GAEL</t>
  </si>
  <si>
    <t>CARDOZA BALDERA BRAULIO MISAEL</t>
  </si>
  <si>
    <t>CHIGO AGUIRRE JUAN PABLO</t>
  </si>
  <si>
    <t>CHIGUIL ACOSTA JAVIER DE JESUS</t>
  </si>
  <si>
    <t>CISNEROS TAXILAGA ZAID</t>
  </si>
  <si>
    <t>CRUZ BELTRAN YERAI</t>
  </si>
  <si>
    <t>CRUZ CARDOZA IOSVANI SAUL</t>
  </si>
  <si>
    <t>FERMAN ESCRIBANO VICTOR MANUEL</t>
  </si>
  <si>
    <t>FISCAL AMBROS JESUS CANDELARIO</t>
  </si>
  <si>
    <t>GALLEGOS IXTEPAN NURI MARIEL</t>
  </si>
  <si>
    <t>GASPAR GARCIA RODRIGO</t>
  </si>
  <si>
    <t>GOSCON SIXTEGA CRISTAL GUADALUPE</t>
  </si>
  <si>
    <t>GUILLEN AYALA CAROL DENISSE</t>
  </si>
  <si>
    <t>HERNANDEZ AGUILAR JESUS FERNANDO</t>
  </si>
  <si>
    <t>HERNANDEZ BALDERA CRSTHOFER ARTURO</t>
  </si>
  <si>
    <t>LOEZA REYES JESUS ALBERTO</t>
  </si>
  <si>
    <t>LOPEZ ROSAS ISAI</t>
  </si>
  <si>
    <t>MACARIO TEOBA BRIAN ALEXIS</t>
  </si>
  <si>
    <t>MENDOZA ROMO HUGO</t>
  </si>
  <si>
    <t>MINGUEZ FERNANDEZ RUBEN RONALDO</t>
  </si>
  <si>
    <t>MIXTEGA MALAGA JIMENA</t>
  </si>
  <si>
    <t>PAVA CHONTAL LIBNI LESEM</t>
  </si>
  <si>
    <t>POLITO ALEGRIA CRISTAL DEL CARMEN</t>
  </si>
  <si>
    <t>QUINO LIRA BLADIMIR</t>
  </si>
  <si>
    <t>TELLO AVILA DIEGO</t>
  </si>
  <si>
    <t>TEOBAL ORTIZ AXEL DE JESUS</t>
  </si>
  <si>
    <t>TOTO SEBA JESUS</t>
  </si>
  <si>
    <t>ZAPO JARA JOSE JULIAN</t>
  </si>
  <si>
    <t>REYES GARCIA BRANDON DALI</t>
  </si>
  <si>
    <t>AGOSTO-DICIEMBRE 2025</t>
  </si>
  <si>
    <t>251U0164</t>
  </si>
  <si>
    <r>
      <rPr>
        <sz val="8"/>
        <rFont val="Arial MT"/>
        <family val="2"/>
      </rPr>
      <t>251U0193</t>
    </r>
  </si>
  <si>
    <r>
      <rPr>
        <sz val="8"/>
        <rFont val="Arial MT"/>
        <family val="2"/>
      </rPr>
      <t>211U0612</t>
    </r>
  </si>
  <si>
    <r>
      <rPr>
        <sz val="8"/>
        <rFont val="Arial MT"/>
        <family val="2"/>
      </rPr>
      <t>251U0194</t>
    </r>
  </si>
  <si>
    <r>
      <rPr>
        <sz val="8"/>
        <rFont val="Arial MT"/>
        <family val="2"/>
      </rPr>
      <t>251U0195</t>
    </r>
  </si>
  <si>
    <r>
      <rPr>
        <sz val="8"/>
        <rFont val="Arial MT"/>
        <family val="2"/>
      </rPr>
      <t>251U0570</t>
    </r>
  </si>
  <si>
    <r>
      <rPr>
        <sz val="8"/>
        <rFont val="Arial MT"/>
        <family val="2"/>
      </rPr>
      <t>231U0177</t>
    </r>
  </si>
  <si>
    <r>
      <rPr>
        <sz val="8"/>
        <rFont val="Arial MT"/>
        <family val="2"/>
      </rPr>
      <t>251U0200</t>
    </r>
  </si>
  <si>
    <r>
      <rPr>
        <sz val="8"/>
        <rFont val="Arial MT"/>
        <family val="2"/>
      </rPr>
      <t>231U0178</t>
    </r>
  </si>
  <si>
    <r>
      <rPr>
        <sz val="8"/>
        <rFont val="Arial MT"/>
        <family val="2"/>
      </rPr>
      <t>251U0160</t>
    </r>
  </si>
  <si>
    <r>
      <rPr>
        <sz val="8"/>
        <rFont val="Arial MT"/>
        <family val="2"/>
      </rPr>
      <t>251U0161</t>
    </r>
  </si>
  <si>
    <r>
      <rPr>
        <sz val="8"/>
        <rFont val="Arial MT"/>
        <family val="2"/>
      </rPr>
      <t>251U0162</t>
    </r>
  </si>
  <si>
    <r>
      <rPr>
        <sz val="8"/>
        <rFont val="Arial MT"/>
        <family val="2"/>
      </rPr>
      <t>251U0264</t>
    </r>
  </si>
  <si>
    <r>
      <rPr>
        <sz val="8"/>
        <rFont val="Arial MT"/>
        <family val="2"/>
      </rPr>
      <t>251U0165</t>
    </r>
  </si>
  <si>
    <r>
      <rPr>
        <sz val="8"/>
        <rFont val="Arial MT"/>
        <family val="2"/>
      </rPr>
      <t>251U0166</t>
    </r>
  </si>
  <si>
    <r>
      <rPr>
        <sz val="8"/>
        <rFont val="Arial MT"/>
        <family val="2"/>
      </rPr>
      <t>251U0167</t>
    </r>
  </si>
  <si>
    <r>
      <rPr>
        <sz val="8"/>
        <rFont val="Arial MT"/>
        <family val="2"/>
      </rPr>
      <t>251U0169</t>
    </r>
  </si>
  <si>
    <r>
      <rPr>
        <sz val="8"/>
        <rFont val="Arial MT"/>
        <family val="2"/>
      </rPr>
      <t>251U0621</t>
    </r>
  </si>
  <si>
    <r>
      <rPr>
        <sz val="8"/>
        <rFont val="Arial MT"/>
        <family val="2"/>
      </rPr>
      <t>231U0152</t>
    </r>
  </si>
  <si>
    <r>
      <rPr>
        <sz val="8"/>
        <rFont val="Arial MT"/>
        <family val="2"/>
      </rPr>
      <t>251U0171</t>
    </r>
  </si>
  <si>
    <r>
      <rPr>
        <sz val="8"/>
        <rFont val="Arial MT"/>
        <family val="2"/>
      </rPr>
      <t>251U0172</t>
    </r>
  </si>
  <si>
    <r>
      <rPr>
        <sz val="8"/>
        <rFont val="Arial MT"/>
        <family val="2"/>
      </rPr>
      <t>251U0173</t>
    </r>
  </si>
  <si>
    <r>
      <rPr>
        <sz val="8"/>
        <rFont val="Arial MT"/>
        <family val="2"/>
      </rPr>
      <t>251U0174</t>
    </r>
  </si>
  <si>
    <r>
      <rPr>
        <sz val="8"/>
        <rFont val="Arial MT"/>
        <family val="2"/>
      </rPr>
      <t>251U0284</t>
    </r>
  </si>
  <si>
    <r>
      <rPr>
        <sz val="8"/>
        <rFont val="Arial MT"/>
        <family val="2"/>
      </rPr>
      <t>251U0175</t>
    </r>
  </si>
  <si>
    <r>
      <rPr>
        <sz val="8"/>
        <rFont val="Arial MT"/>
        <family val="2"/>
      </rPr>
      <t>251U0176</t>
    </r>
  </si>
  <si>
    <r>
      <rPr>
        <sz val="8"/>
        <rFont val="Arial MT"/>
        <family val="2"/>
      </rPr>
      <t>251U0181</t>
    </r>
  </si>
  <si>
    <r>
      <rPr>
        <sz val="8"/>
        <rFont val="Arial MT"/>
        <family val="2"/>
      </rPr>
      <t>251U0182</t>
    </r>
  </si>
  <si>
    <r>
      <rPr>
        <sz val="8"/>
        <rFont val="Arial MT"/>
        <family val="2"/>
      </rPr>
      <t>251U0183</t>
    </r>
  </si>
  <si>
    <r>
      <rPr>
        <sz val="8"/>
        <rFont val="Arial MT"/>
        <family val="2"/>
      </rPr>
      <t>251U0187</t>
    </r>
  </si>
  <si>
    <r>
      <rPr>
        <sz val="8"/>
        <rFont val="Arial MT"/>
        <family val="2"/>
      </rPr>
      <t>251U0188</t>
    </r>
  </si>
  <si>
    <t>251U0158</t>
  </si>
  <si>
    <t>251U0336</t>
  </si>
  <si>
    <t>251U0159</t>
  </si>
  <si>
    <t>251U0163</t>
  </si>
  <si>
    <t>251U0168</t>
  </si>
  <si>
    <t>251U0170</t>
  </si>
  <si>
    <t>251U0177</t>
  </si>
  <si>
    <t>251U0178</t>
  </si>
  <si>
    <t>251U0179</t>
  </si>
  <si>
    <t>251U0180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</si>
  <si>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</si>
  <si>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</si>
  <si>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</si>
  <si>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</si>
  <si>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</si>
  <si>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</si>
  <si>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</si>
  <si>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</si>
  <si>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</si>
  <si>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</si>
  <si>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</si>
  <si>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</si>
  <si>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</si>
  <si>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</si>
  <si>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</si>
  <si>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231U0137</t>
  </si>
  <si>
    <t>231U0140</t>
  </si>
  <si>
    <t>231U0146</t>
  </si>
  <si>
    <t>231U0147</t>
  </si>
  <si>
    <t>231U0148</t>
  </si>
  <si>
    <t>231U0149</t>
  </si>
  <si>
    <t>231U0151</t>
  </si>
  <si>
    <t>231U0469</t>
  </si>
  <si>
    <t>231U0155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</si>
  <si>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</si>
  <si>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</si>
  <si>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</si>
  <si>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</si>
  <si>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</si>
  <si>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</si>
  <si>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</si>
  <si>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</si>
  <si>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231U0484</t>
  </si>
  <si>
    <t>221U0250</t>
  </si>
  <si>
    <t>ESCALERA GARCIA ORLANDO ALEXIS</t>
  </si>
  <si>
    <t>221U0191</t>
  </si>
  <si>
    <t>231U0459</t>
  </si>
  <si>
    <t>231U0139</t>
  </si>
  <si>
    <t>231U0143</t>
  </si>
  <si>
    <t>231U0153</t>
  </si>
  <si>
    <t>231U0154</t>
  </si>
  <si>
    <t>221U0209</t>
  </si>
  <si>
    <t>231U0159</t>
  </si>
  <si>
    <t>231U0673</t>
  </si>
  <si>
    <t>221U0225</t>
  </si>
  <si>
    <t>231U0173</t>
  </si>
  <si>
    <t>221U0236</t>
  </si>
  <si>
    <t>221U0245</t>
  </si>
  <si>
    <t>231U0180</t>
  </si>
  <si>
    <t>231U0628</t>
  </si>
  <si>
    <t>231U0176</t>
  </si>
  <si>
    <t>221U0251</t>
  </si>
  <si>
    <t>211U0181</t>
  </si>
  <si>
    <t>FLORES OLIVEROS FRANCISCO JESUS</t>
  </si>
  <si>
    <t>221U0802</t>
  </si>
  <si>
    <t>221U0189</t>
  </si>
  <si>
    <t>221U0193</t>
  </si>
  <si>
    <t>221U0197</t>
  </si>
  <si>
    <t>221U0201</t>
  </si>
  <si>
    <t>221U0222</t>
  </si>
  <si>
    <t>221U0228</t>
  </si>
  <si>
    <t>221U0230</t>
  </si>
  <si>
    <t>221U0232</t>
  </si>
  <si>
    <t>221U0243</t>
  </si>
  <si>
    <t>221U0246</t>
  </si>
  <si>
    <t>221U0256</t>
  </si>
  <si>
    <t>GRUPO 104A</t>
  </si>
  <si>
    <t>NP</t>
  </si>
  <si>
    <t>BELTRAN HERNANDEZ JUAN CARLOS</t>
  </si>
  <si>
    <t>211U0174</t>
  </si>
  <si>
    <t>DEL ANGEL BAPO LINDA JHOANA</t>
  </si>
  <si>
    <t>211U0200</t>
  </si>
  <si>
    <t>PEREZ GARCIA JOSE RAMSES</t>
  </si>
  <si>
    <t>211U0612</t>
  </si>
  <si>
    <t>VALLE RODRIGUEZ RENE</t>
  </si>
  <si>
    <t>VELASCO PALMA PABLO ALEJANDRO</t>
  </si>
  <si>
    <t>251U0599</t>
  </si>
  <si>
    <t>231U0178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</si>
</sst>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Helvetica Neue"/>
      <family val="2"/>
    </font>
    <font>
      <sz val="8"/>
      <name val="Arial MT"/>
    </font>
    <font>
      <sz val="8"/>
      <name val="Arial MT"/>
      <family val="2"/>
    </font>
    <font>
      <sz val="8"/>
      <color rgb="FF00000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0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8" xfId="0" applyBorder="1"/>
    <xf numFmtId="0" fontId="4" fillId="0" borderId="8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9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9" fillId="0" borderId="2" xfId="0" applyFont="1" applyBorder="1"/>
    <xf numFmtId="0" fontId="10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2"/>
  <sheetViews>
    <sheetView topLeftCell="A2" workbookViewId="0">
      <selection activeCell="H25" sqref="H25"/>
    </sheetView>
  </sheetViews>
  <sheetFormatPr baseColWidth="10" defaultRowHeight="15"/>
  <cols>
    <col min="1" max="1" width="1.33203125" customWidth="1"/>
    <col min="2" max="2" width="5" customWidth="1"/>
    <col min="3" max="3" width="10.83203125" customWidth="1"/>
    <col min="4" max="4" width="35.1640625" customWidth="1"/>
    <col min="5" max="5" width="7.1640625" customWidth="1"/>
    <col min="6" max="7" width="5.6640625" customWidth="1"/>
    <col min="8" max="8" width="6.5" customWidth="1"/>
    <col min="9" max="11" width="5.6640625" customWidth="1"/>
    <col min="12" max="12" width="8.6640625" customWidth="1"/>
    <col min="13" max="14" width="5.6640625" customWidth="1"/>
  </cols>
  <sheetData>
    <row r="2" spans="2:13" ht="16">
      <c r="B2" s="48" t="s">
        <v>9</v>
      </c>
      <c r="C2" s="48"/>
      <c r="D2" s="48"/>
      <c r="E2" s="48"/>
      <c r="F2" s="48"/>
      <c r="G2" s="48"/>
      <c r="H2" s="48"/>
      <c r="I2" s="48"/>
      <c r="J2" s="48"/>
      <c r="K2" s="48"/>
      <c r="L2" s="1"/>
      <c r="M2" s="1"/>
    </row>
    <row r="3" spans="2:13">
      <c r="C3" s="49" t="s">
        <v>8</v>
      </c>
      <c r="D3" s="49"/>
      <c r="E3" s="49"/>
      <c r="F3" s="49"/>
      <c r="G3" s="49"/>
      <c r="H3" s="49"/>
      <c r="I3" s="49"/>
      <c r="J3" s="49"/>
      <c r="K3" s="49"/>
      <c r="L3" s="7"/>
      <c r="M3" s="7"/>
    </row>
    <row r="4" spans="2:13">
      <c r="C4" t="s">
        <v>0</v>
      </c>
      <c r="D4" s="18" t="s">
        <v>32</v>
      </c>
      <c r="E4" s="50" t="s">
        <v>86</v>
      </c>
      <c r="F4" s="50"/>
      <c r="H4" t="s">
        <v>2</v>
      </c>
      <c r="I4" s="51">
        <v>45924</v>
      </c>
      <c r="J4" s="51"/>
    </row>
    <row r="5" spans="2:13" ht="6.75" customHeight="1">
      <c r="D5" s="3"/>
    </row>
    <row r="6" spans="2:13">
      <c r="C6" t="s">
        <v>3</v>
      </c>
      <c r="D6" s="19" t="s">
        <v>194</v>
      </c>
      <c r="E6" s="7"/>
      <c r="F6" s="52" t="s">
        <v>24</v>
      </c>
      <c r="G6" s="52"/>
      <c r="H6" s="52"/>
      <c r="I6" s="52"/>
      <c r="J6" s="52"/>
      <c r="K6" s="52"/>
    </row>
    <row r="7" spans="2:13" ht="11.25" customHeight="1"/>
    <row r="8" spans="2:13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5" t="s">
        <v>23</v>
      </c>
    </row>
    <row r="9" spans="2:13">
      <c r="B9" s="8">
        <v>1</v>
      </c>
      <c r="C9" s="41" t="s">
        <v>290</v>
      </c>
      <c r="D9" s="31" t="s">
        <v>33</v>
      </c>
      <c r="E9" s="9">
        <v>90</v>
      </c>
      <c r="F9" s="9">
        <v>100</v>
      </c>
      <c r="G9" s="9">
        <v>90</v>
      </c>
      <c r="H9" s="9"/>
      <c r="I9" s="9"/>
      <c r="J9" s="9"/>
      <c r="K9" s="9"/>
      <c r="L9" s="6">
        <f>SUM(E9:K9)/7</f>
        <v>40</v>
      </c>
    </row>
    <row r="10" spans="2:13">
      <c r="B10" s="8">
        <f>B9+1</f>
        <v>2</v>
      </c>
      <c r="C10" s="41" t="s">
        <v>291</v>
      </c>
      <c r="D10" s="31" t="s">
        <v>34</v>
      </c>
      <c r="E10" s="9">
        <v>90</v>
      </c>
      <c r="F10" s="9">
        <v>70</v>
      </c>
      <c r="G10" s="9">
        <v>90</v>
      </c>
      <c r="H10" s="9"/>
      <c r="I10" s="9"/>
      <c r="J10" s="9"/>
      <c r="K10" s="9"/>
      <c r="L10" s="6">
        <f t="shared" ref="L10:L48" si="0">SUM(E10:K10)/7</f>
        <v>35.714285714285715</v>
      </c>
    </row>
    <row r="11" spans="2:13">
      <c r="B11" s="8">
        <f t="shared" ref="B11:B53" si="1">B10+1</f>
        <v>3</v>
      </c>
      <c r="C11" s="41" t="s">
        <v>271</v>
      </c>
      <c r="D11" s="31" t="s">
        <v>93</v>
      </c>
      <c r="E11" s="9">
        <v>90</v>
      </c>
      <c r="F11" s="9">
        <v>90</v>
      </c>
      <c r="G11" s="9">
        <v>80</v>
      </c>
      <c r="H11" s="9"/>
      <c r="I11" s="9"/>
      <c r="J11" s="9"/>
      <c r="K11" s="9"/>
      <c r="L11" s="6">
        <f t="shared" si="0"/>
        <v>37.142857142857146</v>
      </c>
    </row>
    <row r="12" spans="2:13">
      <c r="B12" s="8">
        <f t="shared" si="1"/>
        <v>4</v>
      </c>
      <c r="C12" s="41" t="s">
        <v>292</v>
      </c>
      <c r="D12" s="31" t="s">
        <v>94</v>
      </c>
      <c r="E12" s="9">
        <v>90</v>
      </c>
      <c r="F12" s="9">
        <v>90</v>
      </c>
      <c r="G12" s="9">
        <v>100</v>
      </c>
      <c r="H12" s="9"/>
      <c r="I12" s="9"/>
      <c r="J12" s="9"/>
      <c r="K12" s="9"/>
      <c r="L12" s="6">
        <f t="shared" si="0"/>
        <v>40</v>
      </c>
    </row>
    <row r="13" spans="2:13">
      <c r="B13" s="8">
        <f t="shared" si="1"/>
        <v>5</v>
      </c>
      <c r="C13" s="41" t="s">
        <v>293</v>
      </c>
      <c r="D13" s="31" t="s">
        <v>95</v>
      </c>
      <c r="E13" s="9">
        <v>90</v>
      </c>
      <c r="F13" s="9">
        <v>100</v>
      </c>
      <c r="G13" s="9">
        <v>90</v>
      </c>
      <c r="H13" s="9"/>
      <c r="I13" s="9"/>
      <c r="J13" s="9"/>
      <c r="K13" s="9"/>
      <c r="L13" s="6">
        <f t="shared" si="0"/>
        <v>40</v>
      </c>
    </row>
    <row r="14" spans="2:13">
      <c r="B14" s="8">
        <f t="shared" si="1"/>
        <v>6</v>
      </c>
      <c r="C14" s="41" t="s">
        <v>294</v>
      </c>
      <c r="D14" s="31" t="s">
        <v>35</v>
      </c>
      <c r="E14" s="9">
        <v>90</v>
      </c>
      <c r="F14" s="9">
        <v>90</v>
      </c>
      <c r="G14" s="9">
        <v>80</v>
      </c>
      <c r="H14" s="9"/>
      <c r="I14" s="9"/>
      <c r="J14" s="9"/>
      <c r="K14" s="9"/>
      <c r="L14" s="6">
        <f t="shared" si="0"/>
        <v>37.142857142857146</v>
      </c>
    </row>
    <row r="15" spans="2:13">
      <c r="B15" s="8">
        <f t="shared" si="1"/>
        <v>7</v>
      </c>
      <c r="C15" s="41" t="s">
        <v>288</v>
      </c>
      <c r="D15" s="42" t="s">
        <v>289</v>
      </c>
      <c r="E15" s="7">
        <v>0</v>
      </c>
      <c r="F15" s="9">
        <v>0</v>
      </c>
      <c r="G15" s="9">
        <v>0</v>
      </c>
      <c r="H15" s="9"/>
      <c r="I15" s="9"/>
      <c r="J15" s="9"/>
      <c r="K15" s="9"/>
      <c r="L15" s="6">
        <f t="shared" si="0"/>
        <v>0</v>
      </c>
    </row>
    <row r="16" spans="2:13">
      <c r="B16" s="8">
        <f t="shared" si="1"/>
        <v>8</v>
      </c>
      <c r="C16" s="41" t="s">
        <v>295</v>
      </c>
      <c r="D16" s="31" t="s">
        <v>96</v>
      </c>
      <c r="E16" s="9">
        <v>0</v>
      </c>
      <c r="F16" s="9">
        <v>90</v>
      </c>
      <c r="G16" s="9">
        <v>100</v>
      </c>
      <c r="H16" s="9"/>
      <c r="I16" s="9"/>
      <c r="J16" s="9"/>
      <c r="K16" s="9"/>
      <c r="L16" s="6">
        <f t="shared" si="0"/>
        <v>27.142857142857142</v>
      </c>
    </row>
    <row r="17" spans="2:12">
      <c r="B17" s="8">
        <f t="shared" si="1"/>
        <v>9</v>
      </c>
      <c r="C17" s="41" t="s">
        <v>296</v>
      </c>
      <c r="D17" s="31" t="s">
        <v>97</v>
      </c>
      <c r="E17" s="9">
        <v>90</v>
      </c>
      <c r="F17" s="9">
        <v>90</v>
      </c>
      <c r="G17" s="9">
        <v>100</v>
      </c>
      <c r="H17" s="9"/>
      <c r="I17" s="9"/>
      <c r="J17" s="9"/>
      <c r="K17" s="9"/>
      <c r="L17" s="6">
        <f t="shared" si="0"/>
        <v>40</v>
      </c>
    </row>
    <row r="18" spans="2:12">
      <c r="B18" s="8">
        <f t="shared" si="1"/>
        <v>10</v>
      </c>
      <c r="C18" s="41" t="s">
        <v>297</v>
      </c>
      <c r="D18" s="31" t="s">
        <v>98</v>
      </c>
      <c r="E18" s="9">
        <v>90</v>
      </c>
      <c r="F18" s="9">
        <v>90</v>
      </c>
      <c r="G18" s="9">
        <v>100</v>
      </c>
      <c r="H18" s="9"/>
      <c r="I18" s="9"/>
      <c r="J18" s="9"/>
      <c r="K18" s="9"/>
      <c r="L18" s="6">
        <f t="shared" si="0"/>
        <v>40</v>
      </c>
    </row>
    <row r="19" spans="2:12">
      <c r="B19" s="8">
        <f t="shared" si="1"/>
        <v>11</v>
      </c>
      <c r="C19" s="41" t="s">
        <v>298</v>
      </c>
      <c r="D19" s="31" t="s">
        <v>99</v>
      </c>
      <c r="E19" s="9">
        <v>90</v>
      </c>
      <c r="F19" s="9">
        <v>90</v>
      </c>
      <c r="G19" s="9">
        <v>100</v>
      </c>
      <c r="H19" s="9"/>
      <c r="I19" s="9"/>
      <c r="J19" s="9"/>
      <c r="K19" s="9"/>
      <c r="L19" s="6">
        <f t="shared" si="0"/>
        <v>40</v>
      </c>
    </row>
    <row r="20" spans="2:12">
      <c r="B20" s="8">
        <f t="shared" si="1"/>
        <v>12</v>
      </c>
      <c r="C20" s="41" t="s">
        <v>299</v>
      </c>
      <c r="D20" s="31" t="s">
        <v>100</v>
      </c>
      <c r="E20" s="9">
        <v>90</v>
      </c>
      <c r="F20" s="9">
        <v>90</v>
      </c>
      <c r="G20" s="9">
        <v>100</v>
      </c>
      <c r="H20" s="9"/>
      <c r="I20" s="9"/>
      <c r="J20" s="9"/>
      <c r="K20" s="9"/>
      <c r="L20" s="6">
        <f t="shared" si="0"/>
        <v>40</v>
      </c>
    </row>
    <row r="21" spans="2:12">
      <c r="B21" s="8">
        <f t="shared" si="1"/>
        <v>13</v>
      </c>
      <c r="C21" s="41" t="s">
        <v>300</v>
      </c>
      <c r="D21" s="31" t="s">
        <v>37</v>
      </c>
      <c r="E21" s="9">
        <v>90</v>
      </c>
      <c r="F21" s="9">
        <v>80</v>
      </c>
      <c r="G21" s="9">
        <v>80</v>
      </c>
      <c r="H21" s="9"/>
      <c r="I21" s="9"/>
      <c r="J21" s="9"/>
      <c r="K21" s="9"/>
      <c r="L21" s="6">
        <f t="shared" si="0"/>
        <v>35.714285714285715</v>
      </c>
    </row>
    <row r="22" spans="2:12">
      <c r="B22" s="8">
        <f t="shared" si="1"/>
        <v>14</v>
      </c>
      <c r="C22" s="41" t="s">
        <v>301</v>
      </c>
      <c r="D22" s="31" t="s">
        <v>38</v>
      </c>
      <c r="E22" s="9">
        <v>90</v>
      </c>
      <c r="F22" s="9">
        <v>90</v>
      </c>
      <c r="G22" s="9">
        <v>80</v>
      </c>
      <c r="H22" s="9"/>
      <c r="I22" s="9"/>
      <c r="J22" s="9"/>
      <c r="K22" s="9"/>
      <c r="L22" s="6">
        <f>SUM(F22:K22)/7</f>
        <v>24.285714285714285</v>
      </c>
    </row>
    <row r="23" spans="2:12">
      <c r="B23" s="8">
        <f t="shared" si="1"/>
        <v>15</v>
      </c>
      <c r="C23" s="8"/>
      <c r="D23" s="2"/>
      <c r="E23" s="9">
        <f>SUM(E9:E22)</f>
        <v>1080</v>
      </c>
      <c r="F23" s="9">
        <f>SUM(F9:F22)</f>
        <v>1160</v>
      </c>
      <c r="G23" s="9">
        <f>SUM(G9:G22)</f>
        <v>1190</v>
      </c>
      <c r="H23" s="9"/>
      <c r="I23" s="9"/>
      <c r="J23" s="9"/>
      <c r="K23" s="9"/>
      <c r="L23" s="6">
        <f t="shared" si="0"/>
        <v>490</v>
      </c>
    </row>
    <row r="24" spans="2:12">
      <c r="B24" s="8">
        <f t="shared" si="1"/>
        <v>16</v>
      </c>
      <c r="C24" s="8"/>
      <c r="D24" s="2"/>
      <c r="E24" s="9"/>
      <c r="F24" s="9"/>
      <c r="G24" s="9"/>
      <c r="H24" s="9"/>
      <c r="I24" s="9"/>
      <c r="J24" s="9"/>
      <c r="K24" s="9"/>
      <c r="L24" s="6">
        <f t="shared" si="0"/>
        <v>0</v>
      </c>
    </row>
    <row r="25" spans="2:12">
      <c r="B25" s="8">
        <f t="shared" si="1"/>
        <v>17</v>
      </c>
      <c r="C25" s="8"/>
      <c r="D25" s="8"/>
      <c r="E25" s="9"/>
      <c r="F25" s="9"/>
      <c r="G25" s="9"/>
      <c r="H25" s="9"/>
      <c r="I25" s="9"/>
      <c r="J25" s="9"/>
      <c r="K25" s="9"/>
      <c r="L25" s="6">
        <f t="shared" si="0"/>
        <v>0</v>
      </c>
    </row>
    <row r="26" spans="2:12">
      <c r="B26" s="8">
        <f t="shared" si="1"/>
        <v>18</v>
      </c>
      <c r="C26" s="8"/>
      <c r="D26" s="8"/>
      <c r="E26" s="9"/>
      <c r="F26" s="9"/>
      <c r="G26" s="9"/>
      <c r="H26" s="9"/>
      <c r="I26" s="9"/>
      <c r="J26" s="9"/>
      <c r="K26" s="9"/>
      <c r="L26" s="6">
        <f t="shared" si="0"/>
        <v>0</v>
      </c>
    </row>
    <row r="27" spans="2:12">
      <c r="B27" s="8">
        <f t="shared" si="1"/>
        <v>19</v>
      </c>
      <c r="C27" s="8"/>
      <c r="D27" s="8"/>
      <c r="E27" s="9"/>
      <c r="F27" s="9"/>
      <c r="G27" s="9"/>
      <c r="H27" s="9"/>
      <c r="I27" s="9"/>
      <c r="J27" s="9"/>
      <c r="K27" s="9"/>
      <c r="L27" s="6">
        <f t="shared" si="0"/>
        <v>0</v>
      </c>
    </row>
    <row r="28" spans="2:12">
      <c r="B28" s="8">
        <f t="shared" si="1"/>
        <v>20</v>
      </c>
      <c r="C28" s="8"/>
      <c r="D28" s="8"/>
      <c r="E28" s="9"/>
      <c r="F28" s="9"/>
      <c r="G28" s="9"/>
      <c r="H28" s="9"/>
      <c r="I28" s="9"/>
      <c r="J28" s="9"/>
      <c r="K28" s="9"/>
      <c r="L28" s="6">
        <f t="shared" si="0"/>
        <v>0</v>
      </c>
    </row>
    <row r="29" spans="2:12">
      <c r="B29" s="8">
        <f t="shared" si="1"/>
        <v>21</v>
      </c>
      <c r="C29" s="8"/>
      <c r="D29" s="8"/>
      <c r="E29" s="9"/>
      <c r="F29" s="9"/>
      <c r="G29" s="9"/>
      <c r="H29" s="9"/>
      <c r="I29" s="9"/>
      <c r="J29" s="9"/>
      <c r="K29" s="9"/>
      <c r="L29" s="6">
        <f t="shared" si="0"/>
        <v>0</v>
      </c>
    </row>
    <row r="30" spans="2:12">
      <c r="B30" s="8">
        <f t="shared" si="1"/>
        <v>22</v>
      </c>
      <c r="C30" s="8"/>
      <c r="D30" s="8"/>
      <c r="E30" s="9"/>
      <c r="F30" s="9"/>
      <c r="G30" s="9"/>
      <c r="H30" s="9"/>
      <c r="I30" s="9"/>
      <c r="J30" s="9"/>
      <c r="K30" s="9"/>
      <c r="L30" s="6">
        <f t="shared" si="0"/>
        <v>0</v>
      </c>
    </row>
    <row r="31" spans="2:12">
      <c r="B31" s="8">
        <f t="shared" si="1"/>
        <v>23</v>
      </c>
      <c r="C31" s="8"/>
      <c r="D31" s="8"/>
      <c r="E31" s="9"/>
      <c r="F31" s="9"/>
      <c r="G31" s="9"/>
      <c r="H31" s="9"/>
      <c r="I31" s="9"/>
      <c r="J31" s="9"/>
      <c r="K31" s="9"/>
      <c r="L31" s="6">
        <f t="shared" si="0"/>
        <v>0</v>
      </c>
    </row>
    <row r="32" spans="2:12">
      <c r="B32" s="8">
        <f t="shared" si="1"/>
        <v>24</v>
      </c>
      <c r="C32" s="8"/>
      <c r="D32" s="8"/>
      <c r="E32" s="9"/>
      <c r="F32" s="9"/>
      <c r="G32" s="9"/>
      <c r="H32" s="9"/>
      <c r="I32" s="9"/>
      <c r="J32" s="9"/>
      <c r="K32" s="9"/>
      <c r="L32" s="6">
        <f t="shared" si="0"/>
        <v>0</v>
      </c>
    </row>
    <row r="33" spans="2:12">
      <c r="B33" s="8">
        <f t="shared" si="1"/>
        <v>25</v>
      </c>
      <c r="C33" s="8"/>
      <c r="D33" s="8"/>
      <c r="E33" s="9"/>
      <c r="F33" s="9"/>
      <c r="G33" s="9"/>
      <c r="H33" s="9"/>
      <c r="I33" s="9"/>
      <c r="J33" s="9"/>
      <c r="K33" s="9"/>
      <c r="L33" s="6">
        <f t="shared" si="0"/>
        <v>0</v>
      </c>
    </row>
    <row r="34" spans="2:12">
      <c r="B34" s="8">
        <f t="shared" si="1"/>
        <v>26</v>
      </c>
      <c r="C34" s="8"/>
      <c r="D34" s="8"/>
      <c r="E34" s="9"/>
      <c r="F34" s="9"/>
      <c r="G34" s="9"/>
      <c r="H34" s="9"/>
      <c r="I34" s="9"/>
      <c r="J34" s="9"/>
      <c r="K34" s="9"/>
      <c r="L34" s="6">
        <f t="shared" si="0"/>
        <v>0</v>
      </c>
    </row>
    <row r="35" spans="2:12">
      <c r="B35" s="8">
        <f t="shared" si="1"/>
        <v>27</v>
      </c>
      <c r="C35" s="8"/>
      <c r="D35" s="8"/>
      <c r="E35" s="9"/>
      <c r="F35" s="9"/>
      <c r="G35" s="9"/>
      <c r="H35" s="9"/>
      <c r="I35" s="9"/>
      <c r="J35" s="9"/>
      <c r="K35" s="9"/>
      <c r="L35" s="6">
        <f t="shared" si="0"/>
        <v>0</v>
      </c>
    </row>
    <row r="36" spans="2:12">
      <c r="B36" s="8">
        <f t="shared" si="1"/>
        <v>28</v>
      </c>
      <c r="C36" s="8"/>
      <c r="D36" s="8"/>
      <c r="E36" s="9"/>
      <c r="F36" s="9"/>
      <c r="G36" s="9"/>
      <c r="H36" s="9"/>
      <c r="I36" s="9"/>
      <c r="J36" s="9"/>
      <c r="K36" s="9"/>
      <c r="L36" s="6">
        <f t="shared" si="0"/>
        <v>0</v>
      </c>
    </row>
    <row r="37" spans="2:12">
      <c r="B37" s="8">
        <f t="shared" si="1"/>
        <v>29</v>
      </c>
      <c r="C37" s="8"/>
      <c r="D37" s="8"/>
      <c r="E37" s="9"/>
      <c r="F37" s="9"/>
      <c r="G37" s="9"/>
      <c r="H37" s="9"/>
      <c r="I37" s="9"/>
      <c r="J37" s="9"/>
      <c r="K37" s="9"/>
      <c r="L37" s="6">
        <f t="shared" si="0"/>
        <v>0</v>
      </c>
    </row>
    <row r="38" spans="2:12">
      <c r="B38" s="8">
        <f t="shared" si="1"/>
        <v>30</v>
      </c>
      <c r="C38" s="8"/>
      <c r="D38" s="8"/>
      <c r="E38" s="9"/>
      <c r="F38" s="9"/>
      <c r="G38" s="9"/>
      <c r="H38" s="9"/>
      <c r="I38" s="9"/>
      <c r="J38" s="9"/>
      <c r="K38" s="9"/>
      <c r="L38" s="6">
        <f t="shared" si="0"/>
        <v>0</v>
      </c>
    </row>
    <row r="39" spans="2:12">
      <c r="B39" s="8">
        <f t="shared" si="1"/>
        <v>31</v>
      </c>
      <c r="C39" s="8"/>
      <c r="D39" s="8"/>
      <c r="E39" s="9"/>
      <c r="F39" s="9"/>
      <c r="G39" s="9"/>
      <c r="H39" s="9"/>
      <c r="I39" s="9"/>
      <c r="J39" s="9"/>
      <c r="K39" s="9"/>
      <c r="L39" s="6">
        <f t="shared" si="0"/>
        <v>0</v>
      </c>
    </row>
    <row r="40" spans="2:12">
      <c r="B40" s="8">
        <f t="shared" si="1"/>
        <v>32</v>
      </c>
      <c r="C40" s="8"/>
      <c r="D40" s="8"/>
      <c r="E40" s="9"/>
      <c r="F40" s="9"/>
      <c r="G40" s="9"/>
      <c r="H40" s="9"/>
      <c r="I40" s="9"/>
      <c r="J40" s="9"/>
      <c r="K40" s="9"/>
      <c r="L40" s="6">
        <f t="shared" si="0"/>
        <v>0</v>
      </c>
    </row>
    <row r="41" spans="2:12">
      <c r="B41" s="8">
        <f t="shared" si="1"/>
        <v>33</v>
      </c>
      <c r="C41" s="8"/>
      <c r="D41" s="8"/>
      <c r="E41" s="9"/>
      <c r="F41" s="9"/>
      <c r="G41" s="9"/>
      <c r="H41" s="9"/>
      <c r="I41" s="9"/>
      <c r="J41" s="9"/>
      <c r="K41" s="9"/>
      <c r="L41" s="6">
        <f t="shared" si="0"/>
        <v>0</v>
      </c>
    </row>
    <row r="42" spans="2:12">
      <c r="B42" s="8">
        <f t="shared" si="1"/>
        <v>34</v>
      </c>
      <c r="C42" s="8"/>
      <c r="D42" s="8"/>
      <c r="E42" s="9"/>
      <c r="F42" s="9"/>
      <c r="G42" s="9"/>
      <c r="H42" s="9"/>
      <c r="I42" s="9"/>
      <c r="J42" s="9"/>
      <c r="K42" s="9"/>
      <c r="L42" s="6">
        <f t="shared" si="0"/>
        <v>0</v>
      </c>
    </row>
    <row r="43" spans="2:12">
      <c r="B43" s="8">
        <f t="shared" si="1"/>
        <v>35</v>
      </c>
      <c r="C43" s="8"/>
      <c r="D43" s="8"/>
      <c r="E43" s="9"/>
      <c r="F43" s="9"/>
      <c r="G43" s="9"/>
      <c r="H43" s="9"/>
      <c r="I43" s="9"/>
      <c r="J43" s="9"/>
      <c r="K43" s="9"/>
      <c r="L43" s="6">
        <f t="shared" si="0"/>
        <v>0</v>
      </c>
    </row>
    <row r="44" spans="2:12">
      <c r="B44" s="8">
        <f t="shared" si="1"/>
        <v>36</v>
      </c>
      <c r="C44" s="8"/>
      <c r="D44" s="8"/>
      <c r="E44" s="9"/>
      <c r="F44" s="9"/>
      <c r="G44" s="9"/>
      <c r="H44" s="9"/>
      <c r="I44" s="9"/>
      <c r="J44" s="9"/>
      <c r="K44" s="9"/>
      <c r="L44" s="6">
        <f t="shared" si="0"/>
        <v>0</v>
      </c>
    </row>
    <row r="45" spans="2:12">
      <c r="B45" s="8">
        <f t="shared" si="1"/>
        <v>37</v>
      </c>
      <c r="C45" s="4"/>
      <c r="D45" s="8"/>
      <c r="E45" s="9"/>
      <c r="F45" s="9"/>
      <c r="G45" s="9"/>
      <c r="H45" s="9"/>
      <c r="I45" s="9"/>
      <c r="J45" s="9"/>
      <c r="K45" s="9"/>
      <c r="L45" s="6">
        <f t="shared" si="0"/>
        <v>0</v>
      </c>
    </row>
    <row r="46" spans="2:12">
      <c r="B46" s="8">
        <f t="shared" si="1"/>
        <v>38</v>
      </c>
      <c r="C46" s="4"/>
      <c r="D46" s="8"/>
      <c r="E46" s="9"/>
      <c r="F46" s="9"/>
      <c r="G46" s="9"/>
      <c r="H46" s="9"/>
      <c r="I46" s="9"/>
      <c r="J46" s="9"/>
      <c r="K46" s="9"/>
      <c r="L46" s="6">
        <f t="shared" si="0"/>
        <v>0</v>
      </c>
    </row>
    <row r="47" spans="2:12">
      <c r="B47" s="8">
        <f t="shared" si="1"/>
        <v>39</v>
      </c>
      <c r="C47" s="4"/>
      <c r="D47" s="8"/>
      <c r="E47" s="9"/>
      <c r="F47" s="9"/>
      <c r="G47" s="9"/>
      <c r="H47" s="9"/>
      <c r="I47" s="9"/>
      <c r="J47" s="9"/>
      <c r="K47" s="9"/>
      <c r="L47" s="6">
        <f t="shared" si="0"/>
        <v>0</v>
      </c>
    </row>
    <row r="48" spans="2:12">
      <c r="B48" s="8">
        <f t="shared" si="1"/>
        <v>40</v>
      </c>
      <c r="C48" s="4"/>
      <c r="D48" s="8"/>
      <c r="E48" s="9"/>
      <c r="F48" s="9"/>
      <c r="G48" s="9"/>
      <c r="H48" s="9"/>
      <c r="I48" s="9"/>
      <c r="J48" s="9"/>
      <c r="K48" s="9"/>
      <c r="L48" s="6">
        <f t="shared" si="0"/>
        <v>0</v>
      </c>
    </row>
    <row r="49" spans="2:12">
      <c r="B49" s="8">
        <f t="shared" si="1"/>
        <v>41</v>
      </c>
      <c r="C49" s="4"/>
      <c r="D49" s="8"/>
      <c r="E49" s="9"/>
      <c r="F49" s="9"/>
      <c r="G49" s="9"/>
      <c r="H49" s="9"/>
      <c r="I49" s="9"/>
      <c r="J49" s="9"/>
      <c r="K49" s="9"/>
      <c r="L49" s="6">
        <f t="shared" ref="L49:L53" si="2">SUM(E49:K49)/7</f>
        <v>0</v>
      </c>
    </row>
    <row r="50" spans="2:12">
      <c r="B50" s="8">
        <f t="shared" si="1"/>
        <v>42</v>
      </c>
      <c r="C50" s="4"/>
      <c r="D50" s="8"/>
      <c r="E50" s="9"/>
      <c r="F50" s="9"/>
      <c r="G50" s="9"/>
      <c r="H50" s="9"/>
      <c r="I50" s="9"/>
      <c r="J50" s="9"/>
      <c r="K50" s="9"/>
      <c r="L50" s="6">
        <f t="shared" si="2"/>
        <v>0</v>
      </c>
    </row>
    <row r="51" spans="2:12">
      <c r="B51" s="8">
        <f t="shared" si="1"/>
        <v>43</v>
      </c>
      <c r="C51" s="4"/>
      <c r="D51" s="8"/>
      <c r="E51" s="9"/>
      <c r="F51" s="9"/>
      <c r="G51" s="9"/>
      <c r="H51" s="9"/>
      <c r="I51" s="9"/>
      <c r="J51" s="9"/>
      <c r="K51" s="9"/>
      <c r="L51" s="6">
        <f t="shared" si="2"/>
        <v>0</v>
      </c>
    </row>
    <row r="52" spans="2:12">
      <c r="B52" s="8">
        <f t="shared" si="1"/>
        <v>44</v>
      </c>
      <c r="C52" s="4"/>
      <c r="D52" s="8"/>
      <c r="E52" s="9"/>
      <c r="F52" s="9"/>
      <c r="G52" s="9"/>
      <c r="H52" s="9"/>
      <c r="I52" s="9"/>
      <c r="J52" s="9"/>
      <c r="K52" s="9"/>
      <c r="L52" s="6">
        <f t="shared" si="2"/>
        <v>0</v>
      </c>
    </row>
    <row r="53" spans="2:12">
      <c r="B53" s="8">
        <f t="shared" si="1"/>
        <v>45</v>
      </c>
      <c r="C53" s="2"/>
      <c r="D53" s="17"/>
      <c r="E53" s="2"/>
      <c r="F53" s="2"/>
      <c r="G53" s="2"/>
      <c r="H53" s="2"/>
      <c r="I53" s="2"/>
      <c r="J53" s="2"/>
      <c r="K53" s="2"/>
      <c r="L53" s="6">
        <f t="shared" si="2"/>
        <v>0</v>
      </c>
    </row>
    <row r="54" spans="2:12">
      <c r="C54" s="45"/>
      <c r="D54" s="45"/>
      <c r="E54" s="11">
        <f>COUNTIF(E9:E53,"&gt;=70")</f>
        <v>13</v>
      </c>
      <c r="F54" s="11">
        <f t="shared" ref="F54:K54" si="3">COUNTIF(F9:F53,"&gt;=70")</f>
        <v>14</v>
      </c>
      <c r="G54" s="11">
        <f t="shared" si="3"/>
        <v>14</v>
      </c>
      <c r="H54" s="11">
        <f t="shared" si="3"/>
        <v>0</v>
      </c>
      <c r="I54" s="11">
        <f t="shared" si="3"/>
        <v>0</v>
      </c>
      <c r="J54" s="11">
        <f t="shared" si="3"/>
        <v>0</v>
      </c>
      <c r="K54" s="11">
        <f t="shared" si="3"/>
        <v>0</v>
      </c>
      <c r="L54" s="15">
        <f t="shared" ref="L54" si="4">COUNTIF(L9:L48,"&gt;=70")</f>
        <v>1</v>
      </c>
    </row>
    <row r="55" spans="2:12">
      <c r="C55" s="45"/>
      <c r="D55" s="45"/>
      <c r="E55" s="12">
        <f>COUNTIF(E9:E53,"&lt;70")</f>
        <v>2</v>
      </c>
      <c r="F55" s="12">
        <f t="shared" ref="F55:L55" si="5">COUNTIF(F9:F53,"&lt;70")</f>
        <v>1</v>
      </c>
      <c r="G55" s="12">
        <f t="shared" si="5"/>
        <v>1</v>
      </c>
      <c r="H55" s="12">
        <f t="shared" si="5"/>
        <v>0</v>
      </c>
      <c r="I55" s="12">
        <f t="shared" si="5"/>
        <v>0</v>
      </c>
      <c r="J55" s="12">
        <f t="shared" si="5"/>
        <v>0</v>
      </c>
      <c r="K55" s="12">
        <f t="shared" si="5"/>
        <v>0</v>
      </c>
      <c r="L55" s="12">
        <f t="shared" si="5"/>
        <v>44</v>
      </c>
    </row>
    <row r="56" spans="2:12">
      <c r="C56" s="45"/>
      <c r="D56" s="45"/>
      <c r="E56" s="12">
        <f>COUNT(E9:E53)</f>
        <v>15</v>
      </c>
      <c r="F56" s="12">
        <f t="shared" ref="F56:L56" si="6">COUNT(F9:F53)</f>
        <v>15</v>
      </c>
      <c r="G56" s="12">
        <f t="shared" si="6"/>
        <v>15</v>
      </c>
      <c r="H56" s="12">
        <f t="shared" si="6"/>
        <v>0</v>
      </c>
      <c r="I56" s="12">
        <f t="shared" si="6"/>
        <v>0</v>
      </c>
      <c r="J56" s="12">
        <f t="shared" si="6"/>
        <v>0</v>
      </c>
      <c r="K56" s="12">
        <f t="shared" si="6"/>
        <v>0</v>
      </c>
      <c r="L56" s="12">
        <f t="shared" si="6"/>
        <v>45</v>
      </c>
    </row>
    <row r="57" spans="2:12">
      <c r="C57" s="45"/>
      <c r="D57" s="45"/>
      <c r="E57" s="13">
        <f>E54/E56</f>
        <v>0.8666666666666667</v>
      </c>
      <c r="F57" s="14">
        <f t="shared" ref="F57:L57" si="7">F54/F56</f>
        <v>0.93333333333333335</v>
      </c>
      <c r="G57" s="14">
        <f t="shared" si="7"/>
        <v>0.93333333333333335</v>
      </c>
      <c r="H57" s="14" t="e">
        <f t="shared" si="7"/>
        <v>#DIV/0!</v>
      </c>
      <c r="I57" s="14" t="e">
        <f t="shared" si="7"/>
        <v>#DIV/0!</v>
      </c>
      <c r="J57" s="14" t="e">
        <f t="shared" si="7"/>
        <v>#DIV/0!</v>
      </c>
      <c r="K57" s="14" t="e">
        <f t="shared" si="7"/>
        <v>#DIV/0!</v>
      </c>
      <c r="L57" s="14">
        <f t="shared" si="7"/>
        <v>2.2222222222222223E-2</v>
      </c>
    </row>
    <row r="58" spans="2:12">
      <c r="C58" s="45"/>
      <c r="D58" s="45"/>
      <c r="E58" s="13">
        <f>E55/E56</f>
        <v>0.13333333333333333</v>
      </c>
      <c r="F58" s="13">
        <f t="shared" ref="F58:L58" si="8">F55/F56</f>
        <v>6.6666666666666666E-2</v>
      </c>
      <c r="G58" s="14">
        <f t="shared" si="8"/>
        <v>6.6666666666666666E-2</v>
      </c>
      <c r="H58" s="14" t="e">
        <f t="shared" si="8"/>
        <v>#DIV/0!</v>
      </c>
      <c r="I58" s="14" t="e">
        <f t="shared" si="8"/>
        <v>#DIV/0!</v>
      </c>
      <c r="J58" s="14" t="e">
        <f t="shared" si="8"/>
        <v>#DIV/0!</v>
      </c>
      <c r="K58" s="14" t="e">
        <f t="shared" si="8"/>
        <v>#DIV/0!</v>
      </c>
      <c r="L58" s="14">
        <f t="shared" si="8"/>
        <v>0.97777777777777775</v>
      </c>
    </row>
    <row r="59" spans="2:12">
      <c r="C59" s="45"/>
      <c r="D59" s="45"/>
    </row>
    <row r="60" spans="2:12">
      <c r="C60" s="7"/>
      <c r="D60" s="7"/>
    </row>
    <row r="61" spans="2:12">
      <c r="E61" s="46"/>
      <c r="F61" s="46"/>
      <c r="G61" s="46"/>
      <c r="H61" s="46"/>
      <c r="I61" s="46"/>
      <c r="J61" s="46"/>
      <c r="K61" s="46"/>
    </row>
    <row r="62" spans="2:12">
      <c r="E62" s="47" t="s">
        <v>18</v>
      </c>
      <c r="F62" s="47"/>
      <c r="G62" s="47"/>
      <c r="H62" s="47"/>
      <c r="I62" s="47"/>
      <c r="J62" s="47"/>
      <c r="K62" s="47"/>
    </row>
  </sheetData>
  <mergeCells count="13">
    <mergeCell ref="C54:D54"/>
    <mergeCell ref="B2:K2"/>
    <mergeCell ref="C3:K3"/>
    <mergeCell ref="E4:F4"/>
    <mergeCell ref="I4:J4"/>
    <mergeCell ref="F6:K6"/>
    <mergeCell ref="C58:D58"/>
    <mergeCell ref="C59:D59"/>
    <mergeCell ref="E61:K61"/>
    <mergeCell ref="E62:K62"/>
    <mergeCell ref="C55:D55"/>
    <mergeCell ref="C56:D56"/>
    <mergeCell ref="C57:D57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4"/>
  <sheetViews>
    <sheetView topLeftCell="A4" workbookViewId="0">
      <selection activeCell="G9" sqref="G9:G33"/>
    </sheetView>
  </sheetViews>
  <sheetFormatPr baseColWidth="10" defaultRowHeight="15"/>
  <cols>
    <col min="1" max="1" width="1.33203125" customWidth="1"/>
    <col min="2" max="2" width="5" customWidth="1"/>
    <col min="3" max="3" width="10.83203125" customWidth="1"/>
    <col min="4" max="4" width="35.1640625" customWidth="1"/>
    <col min="5" max="5" width="9.33203125" customWidth="1"/>
    <col min="6" max="6" width="8" customWidth="1"/>
    <col min="7" max="7" width="8.1640625" customWidth="1"/>
    <col min="8" max="8" width="11.6640625" customWidth="1"/>
    <col min="9" max="9" width="8.6640625" customWidth="1"/>
    <col min="10" max="11" width="5.6640625" customWidth="1"/>
  </cols>
  <sheetData>
    <row r="2" spans="2:10" ht="16">
      <c r="B2" s="48" t="s">
        <v>9</v>
      </c>
      <c r="C2" s="48"/>
      <c r="D2" s="48"/>
      <c r="E2" s="48"/>
      <c r="F2" s="48"/>
      <c r="G2" s="48"/>
      <c r="H2" s="48"/>
      <c r="I2" s="1"/>
      <c r="J2" s="1"/>
    </row>
    <row r="3" spans="2:10">
      <c r="C3" s="49" t="s">
        <v>8</v>
      </c>
      <c r="D3" s="49"/>
      <c r="E3" s="49"/>
      <c r="F3" s="49"/>
      <c r="G3" s="49"/>
      <c r="H3" s="49"/>
      <c r="I3" s="7"/>
      <c r="J3" s="7"/>
    </row>
    <row r="4" spans="2:10">
      <c r="C4" t="s">
        <v>0</v>
      </c>
      <c r="D4" s="18" t="s">
        <v>80</v>
      </c>
      <c r="E4" s="50" t="s">
        <v>85</v>
      </c>
      <c r="F4" s="50"/>
      <c r="H4" t="s">
        <v>2</v>
      </c>
      <c r="I4" s="30">
        <v>45924</v>
      </c>
    </row>
    <row r="5" spans="2:10" ht="6.75" customHeight="1">
      <c r="D5" s="3"/>
    </row>
    <row r="6" spans="2:10">
      <c r="C6" t="s">
        <v>3</v>
      </c>
      <c r="D6" s="19" t="s">
        <v>194</v>
      </c>
      <c r="E6" s="7"/>
      <c r="F6" s="52" t="s">
        <v>24</v>
      </c>
      <c r="G6" s="52"/>
      <c r="H6" s="52"/>
    </row>
    <row r="7" spans="2:10" ht="11.25" customHeight="1"/>
    <row r="8" spans="2:10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5" t="s">
        <v>23</v>
      </c>
    </row>
    <row r="9" spans="2:10">
      <c r="B9" s="8">
        <v>1</v>
      </c>
      <c r="C9" s="21" t="s">
        <v>61</v>
      </c>
      <c r="D9" s="2" t="s">
        <v>39</v>
      </c>
      <c r="E9" s="9">
        <v>90</v>
      </c>
      <c r="F9" s="9">
        <v>90</v>
      </c>
      <c r="G9" s="9">
        <v>90</v>
      </c>
      <c r="H9" s="9"/>
      <c r="I9" s="6">
        <f t="shared" ref="I9:I55" si="0">SUM(E9:H9)/7</f>
        <v>38.571428571428569</v>
      </c>
    </row>
    <row r="10" spans="2:10">
      <c r="B10" s="8">
        <f>B9+1</f>
        <v>2</v>
      </c>
      <c r="C10" s="21" t="s">
        <v>62</v>
      </c>
      <c r="D10" s="2" t="s">
        <v>40</v>
      </c>
      <c r="E10" s="9">
        <v>90</v>
      </c>
      <c r="F10" s="9">
        <v>90</v>
      </c>
      <c r="G10" s="9">
        <v>90</v>
      </c>
      <c r="H10" s="9"/>
      <c r="I10" s="6">
        <f t="shared" si="0"/>
        <v>38.571428571428569</v>
      </c>
    </row>
    <row r="11" spans="2:10">
      <c r="B11" s="8">
        <v>3</v>
      </c>
      <c r="C11" s="21" t="s">
        <v>63</v>
      </c>
      <c r="D11" s="2" t="s">
        <v>41</v>
      </c>
      <c r="E11" s="9">
        <v>90</v>
      </c>
      <c r="F11" s="9">
        <v>90</v>
      </c>
      <c r="G11" s="9">
        <v>90</v>
      </c>
      <c r="H11" s="9"/>
      <c r="I11" s="6">
        <f>SUM(G11:H11)/7</f>
        <v>12.857142857142858</v>
      </c>
    </row>
    <row r="12" spans="2:10">
      <c r="B12" s="8">
        <v>4</v>
      </c>
      <c r="C12" s="21" t="s">
        <v>305</v>
      </c>
      <c r="D12" s="2" t="s">
        <v>304</v>
      </c>
      <c r="E12" s="9">
        <v>90</v>
      </c>
      <c r="F12" s="9">
        <v>90</v>
      </c>
      <c r="G12" s="9">
        <v>90</v>
      </c>
      <c r="H12" s="9"/>
      <c r="I12" s="6">
        <f t="shared" si="0"/>
        <v>38.571428571428569</v>
      </c>
    </row>
    <row r="13" spans="2:10">
      <c r="B13" s="8">
        <v>5</v>
      </c>
      <c r="C13" s="21" t="s">
        <v>64</v>
      </c>
      <c r="D13" s="2" t="s">
        <v>42</v>
      </c>
      <c r="E13" s="9">
        <v>90</v>
      </c>
      <c r="F13" s="9">
        <v>90</v>
      </c>
      <c r="G13" s="9">
        <v>90</v>
      </c>
      <c r="H13" s="9"/>
      <c r="I13" s="6"/>
    </row>
    <row r="14" spans="2:10">
      <c r="B14" s="8">
        <v>6</v>
      </c>
      <c r="C14" s="16" t="s">
        <v>65</v>
      </c>
      <c r="D14" s="2" t="s">
        <v>43</v>
      </c>
      <c r="E14" s="9">
        <v>90</v>
      </c>
      <c r="F14" s="9">
        <v>90</v>
      </c>
      <c r="G14" s="9">
        <v>90</v>
      </c>
      <c r="H14" s="9"/>
      <c r="I14" s="6">
        <f t="shared" si="0"/>
        <v>38.571428571428569</v>
      </c>
    </row>
    <row r="15" spans="2:10">
      <c r="B15" s="8">
        <v>7</v>
      </c>
      <c r="C15" s="16" t="s">
        <v>307</v>
      </c>
      <c r="D15" s="2" t="s">
        <v>306</v>
      </c>
      <c r="E15" s="9">
        <v>80</v>
      </c>
      <c r="F15" s="9">
        <v>0</v>
      </c>
      <c r="G15" s="9">
        <v>0</v>
      </c>
      <c r="H15" s="9"/>
      <c r="I15" s="6"/>
    </row>
    <row r="16" spans="2:10">
      <c r="B16" s="8">
        <v>8</v>
      </c>
      <c r="C16" s="16" t="s">
        <v>66</v>
      </c>
      <c r="D16" s="2" t="s">
        <v>44</v>
      </c>
      <c r="E16" s="9">
        <v>90</v>
      </c>
      <c r="F16" s="9">
        <v>90</v>
      </c>
      <c r="G16" s="9">
        <v>90</v>
      </c>
      <c r="H16" s="9"/>
      <c r="I16" s="6">
        <f t="shared" si="0"/>
        <v>38.571428571428569</v>
      </c>
    </row>
    <row r="17" spans="2:9">
      <c r="B17" s="8">
        <v>9</v>
      </c>
      <c r="C17" s="16" t="s">
        <v>67</v>
      </c>
      <c r="D17" s="2" t="s">
        <v>45</v>
      </c>
      <c r="E17" s="9">
        <v>90</v>
      </c>
      <c r="F17" s="9">
        <v>90</v>
      </c>
      <c r="G17" s="9">
        <v>100</v>
      </c>
      <c r="H17" s="9"/>
      <c r="I17" s="6">
        <f t="shared" si="0"/>
        <v>40</v>
      </c>
    </row>
    <row r="18" spans="2:9">
      <c r="B18" s="8">
        <v>10</v>
      </c>
      <c r="C18" s="16" t="s">
        <v>68</v>
      </c>
      <c r="D18" s="2" t="s">
        <v>46</v>
      </c>
      <c r="E18" s="9">
        <v>90</v>
      </c>
      <c r="F18" s="9">
        <v>90</v>
      </c>
      <c r="G18" s="9">
        <v>90</v>
      </c>
      <c r="H18" s="9"/>
      <c r="I18" s="6">
        <f t="shared" si="0"/>
        <v>38.571428571428569</v>
      </c>
    </row>
    <row r="19" spans="2:9">
      <c r="B19" s="8">
        <v>11</v>
      </c>
      <c r="C19" s="16" t="s">
        <v>69</v>
      </c>
      <c r="D19" s="2" t="s">
        <v>47</v>
      </c>
      <c r="E19" s="9">
        <v>90</v>
      </c>
      <c r="F19" s="9">
        <v>90</v>
      </c>
      <c r="G19" s="9">
        <v>90</v>
      </c>
      <c r="H19" s="9"/>
      <c r="I19" s="6">
        <f t="shared" si="0"/>
        <v>38.571428571428569</v>
      </c>
    </row>
    <row r="20" spans="2:9">
      <c r="B20" s="8">
        <f t="shared" ref="B20:B55" si="1">B19+1</f>
        <v>12</v>
      </c>
      <c r="C20" s="16" t="s">
        <v>70</v>
      </c>
      <c r="D20" s="2" t="s">
        <v>48</v>
      </c>
      <c r="E20" s="9">
        <v>90</v>
      </c>
      <c r="F20" s="9">
        <v>100</v>
      </c>
      <c r="G20" s="9">
        <v>90</v>
      </c>
      <c r="H20" s="9"/>
      <c r="I20" s="6">
        <f t="shared" si="0"/>
        <v>40</v>
      </c>
    </row>
    <row r="21" spans="2:9">
      <c r="B21" s="8">
        <f t="shared" si="1"/>
        <v>13</v>
      </c>
      <c r="C21" s="16" t="s">
        <v>71</v>
      </c>
      <c r="D21" s="2" t="s">
        <v>49</v>
      </c>
      <c r="E21" s="9">
        <v>90</v>
      </c>
      <c r="F21" s="9">
        <v>90</v>
      </c>
      <c r="G21" s="9">
        <v>90</v>
      </c>
      <c r="H21" s="9"/>
      <c r="I21" s="6">
        <f t="shared" si="0"/>
        <v>38.571428571428569</v>
      </c>
    </row>
    <row r="22" spans="2:9">
      <c r="B22" s="8">
        <f t="shared" si="1"/>
        <v>14</v>
      </c>
      <c r="C22" s="16" t="s">
        <v>72</v>
      </c>
      <c r="D22" s="2" t="s">
        <v>50</v>
      </c>
      <c r="E22" s="9">
        <v>90</v>
      </c>
      <c r="F22" s="9">
        <v>90</v>
      </c>
      <c r="G22" s="9">
        <v>100</v>
      </c>
      <c r="H22" s="9"/>
      <c r="I22" s="6">
        <f>SUM(G22:H22)/7</f>
        <v>14.285714285714286</v>
      </c>
    </row>
    <row r="23" spans="2:9">
      <c r="B23" s="8">
        <f t="shared" si="1"/>
        <v>15</v>
      </c>
      <c r="C23" s="16" t="s">
        <v>73</v>
      </c>
      <c r="D23" s="2" t="s">
        <v>51</v>
      </c>
      <c r="E23" s="9">
        <v>90</v>
      </c>
      <c r="F23" s="9">
        <v>100</v>
      </c>
      <c r="G23" s="9">
        <v>100</v>
      </c>
      <c r="H23" s="9"/>
      <c r="I23" s="6">
        <f t="shared" si="0"/>
        <v>41.428571428571431</v>
      </c>
    </row>
    <row r="24" spans="2:9">
      <c r="B24" s="8">
        <f t="shared" si="1"/>
        <v>16</v>
      </c>
      <c r="C24" s="16" t="s">
        <v>74</v>
      </c>
      <c r="D24" s="2" t="s">
        <v>52</v>
      </c>
      <c r="E24" s="9">
        <v>90</v>
      </c>
      <c r="F24" s="9">
        <v>100</v>
      </c>
      <c r="G24" s="9">
        <v>90</v>
      </c>
      <c r="H24" s="9"/>
      <c r="I24" s="6">
        <f>SUM(G24:H24)/7</f>
        <v>12.857142857142858</v>
      </c>
    </row>
    <row r="25" spans="2:9">
      <c r="B25" s="8">
        <f t="shared" si="1"/>
        <v>17</v>
      </c>
      <c r="C25" s="16" t="s">
        <v>75</v>
      </c>
      <c r="D25" s="2" t="s">
        <v>53</v>
      </c>
      <c r="E25" s="9">
        <v>90</v>
      </c>
      <c r="F25" s="9">
        <v>90</v>
      </c>
      <c r="G25" s="9">
        <v>90</v>
      </c>
      <c r="H25" s="9"/>
      <c r="I25" s="6">
        <f t="shared" si="0"/>
        <v>38.571428571428569</v>
      </c>
    </row>
    <row r="26" spans="2:9">
      <c r="B26" s="8">
        <f t="shared" si="1"/>
        <v>18</v>
      </c>
      <c r="C26" s="16" t="s">
        <v>76</v>
      </c>
      <c r="D26" s="2" t="s">
        <v>54</v>
      </c>
      <c r="E26" s="9">
        <v>90</v>
      </c>
      <c r="F26" s="9">
        <v>90</v>
      </c>
      <c r="G26" s="9">
        <v>80</v>
      </c>
      <c r="H26" s="9"/>
      <c r="I26" s="6">
        <f t="shared" si="0"/>
        <v>37.142857142857146</v>
      </c>
    </row>
    <row r="27" spans="2:9">
      <c r="B27" s="8">
        <f t="shared" si="1"/>
        <v>19</v>
      </c>
      <c r="C27" s="20" t="s">
        <v>28</v>
      </c>
      <c r="D27" s="20" t="s">
        <v>55</v>
      </c>
      <c r="E27" s="9">
        <v>90</v>
      </c>
      <c r="F27" s="9">
        <v>90</v>
      </c>
      <c r="G27" s="9">
        <v>90</v>
      </c>
      <c r="H27" s="9"/>
      <c r="I27" s="6">
        <f t="shared" si="0"/>
        <v>38.571428571428569</v>
      </c>
    </row>
    <row r="28" spans="2:9">
      <c r="B28" s="8">
        <f t="shared" si="1"/>
        <v>20</v>
      </c>
      <c r="C28" s="25" t="s">
        <v>77</v>
      </c>
      <c r="D28" s="22" t="s">
        <v>56</v>
      </c>
      <c r="E28" s="9">
        <v>90</v>
      </c>
      <c r="F28" s="9">
        <v>90</v>
      </c>
      <c r="G28" s="9">
        <v>90</v>
      </c>
      <c r="H28" s="9"/>
      <c r="I28" s="6">
        <f t="shared" si="0"/>
        <v>38.571428571428569</v>
      </c>
    </row>
    <row r="29" spans="2:9">
      <c r="B29" s="8">
        <f t="shared" si="1"/>
        <v>21</v>
      </c>
      <c r="C29" s="25" t="s">
        <v>78</v>
      </c>
      <c r="D29" s="22" t="s">
        <v>57</v>
      </c>
      <c r="E29" s="9">
        <v>90</v>
      </c>
      <c r="F29" s="9">
        <v>90</v>
      </c>
      <c r="G29" s="9">
        <v>90</v>
      </c>
      <c r="H29" s="9"/>
      <c r="I29" s="6">
        <f t="shared" si="0"/>
        <v>38.571428571428569</v>
      </c>
    </row>
    <row r="30" spans="2:9">
      <c r="B30" s="8">
        <f t="shared" si="1"/>
        <v>22</v>
      </c>
      <c r="C30" s="20" t="s">
        <v>79</v>
      </c>
      <c r="D30" s="20" t="s">
        <v>58</v>
      </c>
      <c r="E30" s="9">
        <v>90</v>
      </c>
      <c r="F30" s="9">
        <v>100</v>
      </c>
      <c r="G30" s="9">
        <v>100</v>
      </c>
      <c r="H30" s="9"/>
      <c r="I30" s="6">
        <f t="shared" si="0"/>
        <v>41.428571428571431</v>
      </c>
    </row>
    <row r="31" spans="2:9">
      <c r="B31" s="8">
        <f t="shared" si="1"/>
        <v>23</v>
      </c>
      <c r="C31" s="20" t="s">
        <v>60</v>
      </c>
      <c r="D31" s="20" t="s">
        <v>59</v>
      </c>
      <c r="E31" s="9">
        <v>90</v>
      </c>
      <c r="F31" s="9">
        <v>90</v>
      </c>
      <c r="G31" s="9">
        <v>90</v>
      </c>
      <c r="H31" s="9"/>
      <c r="I31" s="6">
        <f t="shared" si="0"/>
        <v>38.571428571428569</v>
      </c>
    </row>
    <row r="32" spans="2:9">
      <c r="B32" s="8">
        <f t="shared" si="1"/>
        <v>24</v>
      </c>
      <c r="C32" s="20" t="s">
        <v>31</v>
      </c>
      <c r="D32" s="20" t="s">
        <v>25</v>
      </c>
      <c r="E32" s="9">
        <v>90</v>
      </c>
      <c r="F32" s="9">
        <v>90</v>
      </c>
      <c r="G32" s="9">
        <v>90</v>
      </c>
      <c r="H32" s="9"/>
      <c r="I32" s="6">
        <f t="shared" si="0"/>
        <v>38.571428571428569</v>
      </c>
    </row>
    <row r="33" spans="2:9">
      <c r="B33" s="8">
        <f t="shared" si="1"/>
        <v>25</v>
      </c>
      <c r="F33">
        <f>SUM(F9:F32)</f>
        <v>2110</v>
      </c>
      <c r="G33" s="9">
        <f>SUM(G9:G32)</f>
        <v>2100</v>
      </c>
      <c r="H33" s="9"/>
      <c r="I33" s="6">
        <f t="shared" si="0"/>
        <v>601.42857142857144</v>
      </c>
    </row>
    <row r="34" spans="2:9">
      <c r="B34" s="8">
        <f t="shared" si="1"/>
        <v>26</v>
      </c>
      <c r="G34" s="9"/>
      <c r="H34" s="9"/>
      <c r="I34" s="6">
        <f t="shared" si="0"/>
        <v>0</v>
      </c>
    </row>
    <row r="35" spans="2:9">
      <c r="B35" s="8">
        <f t="shared" si="1"/>
        <v>27</v>
      </c>
      <c r="C35" s="20"/>
      <c r="D35" s="20"/>
      <c r="E35" s="9"/>
      <c r="F35" s="9"/>
      <c r="G35" s="9"/>
      <c r="H35" s="9"/>
      <c r="I35" s="6">
        <f t="shared" si="0"/>
        <v>0</v>
      </c>
    </row>
    <row r="36" spans="2:9">
      <c r="B36" s="8">
        <f t="shared" si="1"/>
        <v>28</v>
      </c>
      <c r="G36" s="9"/>
      <c r="H36" s="9"/>
      <c r="I36" s="6">
        <f t="shared" si="0"/>
        <v>0</v>
      </c>
    </row>
    <row r="37" spans="2:9">
      <c r="B37" s="8">
        <f t="shared" si="1"/>
        <v>29</v>
      </c>
      <c r="C37" s="8"/>
      <c r="D37" s="8"/>
      <c r="E37" s="9"/>
      <c r="F37" s="9"/>
      <c r="G37" s="9"/>
      <c r="H37" s="9"/>
      <c r="I37" s="6">
        <f t="shared" si="0"/>
        <v>0</v>
      </c>
    </row>
    <row r="38" spans="2:9">
      <c r="B38" s="8">
        <f t="shared" si="1"/>
        <v>30</v>
      </c>
      <c r="C38" s="8"/>
      <c r="D38" s="8"/>
      <c r="E38" s="9"/>
      <c r="F38" s="9"/>
      <c r="G38" s="9"/>
      <c r="H38" s="9"/>
      <c r="I38" s="6">
        <f t="shared" si="0"/>
        <v>0</v>
      </c>
    </row>
    <row r="39" spans="2:9">
      <c r="B39" s="8">
        <f t="shared" si="1"/>
        <v>31</v>
      </c>
      <c r="C39" s="8"/>
      <c r="D39" s="8"/>
      <c r="E39" s="9"/>
      <c r="F39" s="9"/>
      <c r="G39" s="9"/>
      <c r="H39" s="9"/>
      <c r="I39" s="6">
        <f t="shared" si="0"/>
        <v>0</v>
      </c>
    </row>
    <row r="40" spans="2:9">
      <c r="B40" s="8">
        <f t="shared" si="1"/>
        <v>32</v>
      </c>
      <c r="C40" s="8"/>
      <c r="D40" s="8"/>
      <c r="E40" s="9"/>
      <c r="F40" s="9"/>
      <c r="G40" s="9"/>
      <c r="H40" s="9"/>
      <c r="I40" s="6">
        <f t="shared" si="0"/>
        <v>0</v>
      </c>
    </row>
    <row r="41" spans="2:9">
      <c r="B41" s="8">
        <f t="shared" si="1"/>
        <v>33</v>
      </c>
      <c r="C41" s="8"/>
      <c r="D41" s="8"/>
      <c r="E41" s="9"/>
      <c r="F41" s="9"/>
      <c r="G41" s="9"/>
      <c r="H41" s="9"/>
      <c r="I41" s="6">
        <f t="shared" si="0"/>
        <v>0</v>
      </c>
    </row>
    <row r="42" spans="2:9">
      <c r="B42" s="8">
        <f t="shared" si="1"/>
        <v>34</v>
      </c>
      <c r="C42" s="8"/>
      <c r="D42" s="8"/>
      <c r="E42" s="9"/>
      <c r="F42" s="9"/>
      <c r="G42" s="9"/>
      <c r="H42" s="9"/>
      <c r="I42" s="6">
        <f t="shared" si="0"/>
        <v>0</v>
      </c>
    </row>
    <row r="43" spans="2:9">
      <c r="B43" s="8">
        <f t="shared" si="1"/>
        <v>35</v>
      </c>
      <c r="C43" s="8"/>
      <c r="D43" s="8"/>
      <c r="E43" s="9"/>
      <c r="F43" s="9"/>
      <c r="G43" s="9"/>
      <c r="H43" s="9"/>
      <c r="I43" s="6">
        <f t="shared" si="0"/>
        <v>0</v>
      </c>
    </row>
    <row r="44" spans="2:9">
      <c r="B44" s="8">
        <f t="shared" si="1"/>
        <v>36</v>
      </c>
      <c r="C44" s="8"/>
      <c r="D44" s="8"/>
      <c r="E44" s="9"/>
      <c r="F44" s="9"/>
      <c r="G44" s="9"/>
      <c r="H44" s="9"/>
      <c r="I44" s="6">
        <f t="shared" si="0"/>
        <v>0</v>
      </c>
    </row>
    <row r="45" spans="2:9">
      <c r="B45" s="8">
        <f t="shared" si="1"/>
        <v>37</v>
      </c>
      <c r="C45" s="8"/>
      <c r="D45" s="8"/>
      <c r="E45" s="9"/>
      <c r="F45" s="9"/>
      <c r="G45" s="9"/>
      <c r="H45" s="9"/>
      <c r="I45" s="6">
        <f t="shared" si="0"/>
        <v>0</v>
      </c>
    </row>
    <row r="46" spans="2:9">
      <c r="B46" s="8">
        <f t="shared" si="1"/>
        <v>38</v>
      </c>
      <c r="C46" s="8"/>
      <c r="D46" s="8"/>
      <c r="E46" s="9"/>
      <c r="F46" s="9"/>
      <c r="G46" s="9"/>
      <c r="H46" s="9"/>
      <c r="I46" s="6">
        <f t="shared" si="0"/>
        <v>0</v>
      </c>
    </row>
    <row r="47" spans="2:9">
      <c r="B47" s="8">
        <f t="shared" si="1"/>
        <v>39</v>
      </c>
      <c r="C47" s="4"/>
      <c r="D47" s="8"/>
      <c r="E47" s="9"/>
      <c r="F47" s="9"/>
      <c r="G47" s="9"/>
      <c r="H47" s="9"/>
      <c r="I47" s="6">
        <f t="shared" si="0"/>
        <v>0</v>
      </c>
    </row>
    <row r="48" spans="2:9">
      <c r="B48" s="8">
        <f t="shared" si="1"/>
        <v>40</v>
      </c>
      <c r="C48" s="4"/>
      <c r="D48" s="8"/>
      <c r="E48" s="9"/>
      <c r="F48" s="9"/>
      <c r="G48" s="9"/>
      <c r="H48" s="9"/>
      <c r="I48" s="6">
        <f t="shared" si="0"/>
        <v>0</v>
      </c>
    </row>
    <row r="49" spans="2:9">
      <c r="B49" s="8">
        <f t="shared" si="1"/>
        <v>41</v>
      </c>
      <c r="C49" s="4"/>
      <c r="D49" s="8"/>
      <c r="E49" s="9"/>
      <c r="F49" s="9"/>
      <c r="G49" s="9"/>
      <c r="H49" s="9"/>
      <c r="I49" s="6">
        <f t="shared" si="0"/>
        <v>0</v>
      </c>
    </row>
    <row r="50" spans="2:9">
      <c r="B50" s="8">
        <f t="shared" si="1"/>
        <v>42</v>
      </c>
      <c r="C50" s="4"/>
      <c r="D50" s="8"/>
      <c r="E50" s="9"/>
      <c r="F50" s="9"/>
      <c r="G50" s="9"/>
      <c r="H50" s="9"/>
      <c r="I50" s="6">
        <f t="shared" si="0"/>
        <v>0</v>
      </c>
    </row>
    <row r="51" spans="2:9">
      <c r="B51" s="8">
        <f t="shared" si="1"/>
        <v>43</v>
      </c>
      <c r="C51" s="4"/>
      <c r="D51" s="8"/>
      <c r="E51" s="9"/>
      <c r="F51" s="9"/>
      <c r="G51" s="9"/>
      <c r="H51" s="9"/>
      <c r="I51" s="6">
        <f t="shared" si="0"/>
        <v>0</v>
      </c>
    </row>
    <row r="52" spans="2:9">
      <c r="B52" s="8">
        <f t="shared" si="1"/>
        <v>44</v>
      </c>
      <c r="C52" s="4"/>
      <c r="D52" s="8"/>
      <c r="E52" s="9"/>
      <c r="F52" s="9"/>
      <c r="G52" s="9"/>
      <c r="H52" s="9"/>
      <c r="I52" s="6">
        <f t="shared" si="0"/>
        <v>0</v>
      </c>
    </row>
    <row r="53" spans="2:9">
      <c r="B53" s="8">
        <f t="shared" si="1"/>
        <v>45</v>
      </c>
      <c r="C53" s="4"/>
      <c r="D53" s="8"/>
      <c r="E53" s="9"/>
      <c r="F53" s="9"/>
      <c r="G53" s="9"/>
      <c r="H53" s="9"/>
      <c r="I53" s="6">
        <f t="shared" si="0"/>
        <v>0</v>
      </c>
    </row>
    <row r="54" spans="2:9">
      <c r="B54" s="8">
        <f t="shared" si="1"/>
        <v>46</v>
      </c>
      <c r="C54" s="4"/>
      <c r="D54" s="8"/>
      <c r="E54" s="9"/>
      <c r="F54" s="9"/>
      <c r="G54" s="9"/>
      <c r="H54" s="9"/>
      <c r="I54" s="6">
        <f t="shared" si="0"/>
        <v>0</v>
      </c>
    </row>
    <row r="55" spans="2:9">
      <c r="B55" s="8">
        <f t="shared" si="1"/>
        <v>47</v>
      </c>
      <c r="C55" s="2"/>
      <c r="D55" s="17"/>
      <c r="E55" s="2"/>
      <c r="F55" s="2"/>
      <c r="G55" s="2"/>
      <c r="H55" s="2"/>
      <c r="I55" s="6">
        <f t="shared" si="0"/>
        <v>0</v>
      </c>
    </row>
    <row r="56" spans="2:9">
      <c r="C56" s="45"/>
      <c r="D56" s="45"/>
      <c r="E56" s="11">
        <f>COUNTIF(E9:E55,"&gt;=70")</f>
        <v>24</v>
      </c>
      <c r="F56" s="11">
        <f>COUNTIF(F9:F55,"&gt;=70")</f>
        <v>24</v>
      </c>
      <c r="G56" s="11">
        <f>COUNTIF(G9:G55,"&gt;=70")</f>
        <v>24</v>
      </c>
      <c r="H56" s="11">
        <f>COUNTIF(H9:H55,"&gt;=70")</f>
        <v>0</v>
      </c>
      <c r="I56" s="15">
        <f>COUNTIF(I9:I50,"&gt;=70")</f>
        <v>1</v>
      </c>
    </row>
    <row r="57" spans="2:9">
      <c r="C57" s="45"/>
      <c r="D57" s="45"/>
      <c r="E57" s="12">
        <f>COUNTIF(E9:E55,"&lt;70")</f>
        <v>0</v>
      </c>
      <c r="F57" s="12">
        <f>COUNTIF(F9:F55,"&lt;70")</f>
        <v>1</v>
      </c>
      <c r="G57" s="12">
        <f>COUNTIF(G9:G55,"&lt;70")</f>
        <v>1</v>
      </c>
      <c r="H57" s="12">
        <f>COUNTIF(H9:H55,"&lt;70")</f>
        <v>0</v>
      </c>
      <c r="I57" s="12">
        <f>COUNTIF(I9:I55,"&lt;70")</f>
        <v>44</v>
      </c>
    </row>
    <row r="58" spans="2:9">
      <c r="C58" s="45"/>
      <c r="D58" s="45"/>
      <c r="E58" s="12">
        <f>COUNT(E9:E55)</f>
        <v>24</v>
      </c>
      <c r="F58" s="12">
        <f>COUNT(F9:F55)</f>
        <v>25</v>
      </c>
      <c r="G58" s="12">
        <f>COUNT(G9:G55)</f>
        <v>25</v>
      </c>
      <c r="H58" s="12">
        <f>COUNT(H9:H55)</f>
        <v>0</v>
      </c>
      <c r="I58" s="12">
        <f>COUNT(I9:I55)</f>
        <v>45</v>
      </c>
    </row>
    <row r="59" spans="2:9">
      <c r="C59" s="45"/>
      <c r="D59" s="45"/>
      <c r="E59" s="13">
        <f>E56/E58</f>
        <v>1</v>
      </c>
      <c r="F59" s="14">
        <f t="shared" ref="F59:I59" si="2">F56/F58</f>
        <v>0.96</v>
      </c>
      <c r="G59" s="14">
        <f t="shared" si="2"/>
        <v>0.96</v>
      </c>
      <c r="H59" s="14" t="e">
        <f t="shared" si="2"/>
        <v>#DIV/0!</v>
      </c>
      <c r="I59" s="14">
        <f t="shared" si="2"/>
        <v>2.2222222222222223E-2</v>
      </c>
    </row>
    <row r="60" spans="2:9">
      <c r="C60" s="45"/>
      <c r="D60" s="45"/>
      <c r="E60" s="13">
        <f>E57/E58</f>
        <v>0</v>
      </c>
      <c r="F60" s="13">
        <f t="shared" ref="F60:I60" si="3">F57/F58</f>
        <v>0.04</v>
      </c>
      <c r="G60" s="14">
        <f t="shared" si="3"/>
        <v>0.04</v>
      </c>
      <c r="H60" s="14" t="e">
        <f t="shared" si="3"/>
        <v>#DIV/0!</v>
      </c>
      <c r="I60" s="14">
        <f t="shared" si="3"/>
        <v>0.97777777777777775</v>
      </c>
    </row>
    <row r="61" spans="2:9">
      <c r="C61" s="45"/>
      <c r="D61" s="45"/>
    </row>
    <row r="62" spans="2:9">
      <c r="C62" s="7"/>
      <c r="D62" s="7"/>
    </row>
    <row r="63" spans="2:9">
      <c r="E63" s="46"/>
      <c r="F63" s="46"/>
      <c r="G63" s="46"/>
      <c r="H63" s="46"/>
    </row>
    <row r="64" spans="2:9">
      <c r="E64" s="47" t="s">
        <v>18</v>
      </c>
      <c r="F64" s="47"/>
      <c r="G64" s="47"/>
      <c r="H64" s="47"/>
    </row>
  </sheetData>
  <mergeCells count="12">
    <mergeCell ref="C56:D56"/>
    <mergeCell ref="B2:H2"/>
    <mergeCell ref="C3:H3"/>
    <mergeCell ref="E4:F4"/>
    <mergeCell ref="F6:H6"/>
    <mergeCell ref="C60:D60"/>
    <mergeCell ref="C61:D61"/>
    <mergeCell ref="E63:H63"/>
    <mergeCell ref="E64:H64"/>
    <mergeCell ref="C57:D57"/>
    <mergeCell ref="C58:D58"/>
    <mergeCell ref="C59:D59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62"/>
  <sheetViews>
    <sheetView workbookViewId="0">
      <selection activeCell="F17" sqref="F17"/>
    </sheetView>
  </sheetViews>
  <sheetFormatPr baseColWidth="10" defaultRowHeight="15"/>
  <cols>
    <col min="1" max="1" width="1.33203125" customWidth="1"/>
    <col min="2" max="2" width="5" customWidth="1"/>
    <col min="3" max="3" width="10.83203125" customWidth="1"/>
    <col min="4" max="4" width="46.5" customWidth="1"/>
    <col min="5" max="5" width="7.1640625" customWidth="1"/>
    <col min="6" max="7" width="5.6640625" customWidth="1"/>
    <col min="8" max="8" width="6.5" customWidth="1"/>
    <col min="9" max="9" width="9.6640625" customWidth="1"/>
    <col min="10" max="10" width="8.6640625" customWidth="1"/>
    <col min="11" max="12" width="5.6640625" customWidth="1"/>
  </cols>
  <sheetData>
    <row r="2" spans="2:11" ht="16">
      <c r="B2" s="48" t="s">
        <v>9</v>
      </c>
      <c r="C2" s="48"/>
      <c r="D2" s="48"/>
      <c r="E2" s="48"/>
      <c r="F2" s="48"/>
      <c r="G2" s="48"/>
      <c r="H2" s="48"/>
      <c r="I2" s="48"/>
      <c r="J2" s="1"/>
      <c r="K2" s="1"/>
    </row>
    <row r="3" spans="2:11">
      <c r="C3" s="49" t="s">
        <v>8</v>
      </c>
      <c r="D3" s="49"/>
      <c r="E3" s="49"/>
      <c r="F3" s="49"/>
      <c r="G3" s="49"/>
      <c r="H3" s="49"/>
      <c r="I3" s="49"/>
      <c r="J3" s="7"/>
      <c r="K3" s="7"/>
    </row>
    <row r="4" spans="2:11">
      <c r="C4" t="s">
        <v>0</v>
      </c>
      <c r="D4" s="18" t="s">
        <v>82</v>
      </c>
      <c r="E4" s="50" t="s">
        <v>83</v>
      </c>
      <c r="F4" s="50"/>
      <c r="H4" t="s">
        <v>2</v>
      </c>
      <c r="I4" s="24">
        <v>45924</v>
      </c>
    </row>
    <row r="5" spans="2:11" ht="6.75" customHeight="1">
      <c r="D5" s="3"/>
    </row>
    <row r="6" spans="2:11">
      <c r="C6" t="s">
        <v>3</v>
      </c>
      <c r="D6" s="19" t="s">
        <v>194</v>
      </c>
      <c r="E6" s="7"/>
      <c r="F6" s="52" t="s">
        <v>24</v>
      </c>
      <c r="G6" s="52"/>
      <c r="H6" s="52"/>
      <c r="I6" s="52"/>
    </row>
    <row r="7" spans="2:11" ht="11.25" customHeight="1"/>
    <row r="8" spans="2:11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9" t="s">
        <v>13</v>
      </c>
      <c r="J8" s="5" t="s">
        <v>23</v>
      </c>
    </row>
    <row r="9" spans="2:11">
      <c r="B9" s="8">
        <v>1</v>
      </c>
      <c r="C9" s="41" t="s">
        <v>251</v>
      </c>
      <c r="D9" s="31" t="s">
        <v>101</v>
      </c>
      <c r="E9" s="9">
        <v>90</v>
      </c>
      <c r="F9" s="9">
        <v>80</v>
      </c>
      <c r="G9" s="9"/>
      <c r="H9" s="9"/>
      <c r="I9" s="9"/>
      <c r="J9" s="6">
        <f>SUM(F9:I9)/7</f>
        <v>11.428571428571429</v>
      </c>
    </row>
    <row r="10" spans="2:11">
      <c r="B10" s="8">
        <f>B9+1</f>
        <v>2</v>
      </c>
      <c r="C10" s="41" t="s">
        <v>252</v>
      </c>
      <c r="D10" s="31" t="s">
        <v>102</v>
      </c>
      <c r="E10" s="9">
        <v>90</v>
      </c>
      <c r="F10" s="9">
        <v>100</v>
      </c>
      <c r="G10" s="9"/>
      <c r="H10" s="9"/>
      <c r="I10" s="9"/>
      <c r="J10" s="6">
        <f t="shared" ref="J10:J53" si="0">SUM(E10:I10)/7</f>
        <v>27.142857142857142</v>
      </c>
    </row>
    <row r="11" spans="2:11">
      <c r="B11" s="8">
        <f>B10+1</f>
        <v>3</v>
      </c>
      <c r="C11" s="41" t="s">
        <v>253</v>
      </c>
      <c r="D11" s="31" t="s">
        <v>103</v>
      </c>
      <c r="E11" s="9">
        <v>90</v>
      </c>
      <c r="F11" s="9">
        <v>80</v>
      </c>
      <c r="G11" s="9"/>
      <c r="H11" s="9"/>
      <c r="I11" s="9"/>
      <c r="J11" s="6">
        <f>SUM(F11:I11)/7</f>
        <v>11.428571428571429</v>
      </c>
    </row>
    <row r="12" spans="2:11">
      <c r="B12" s="8">
        <f>B11+1</f>
        <v>4</v>
      </c>
      <c r="C12" s="41" t="s">
        <v>254</v>
      </c>
      <c r="D12" s="31" t="s">
        <v>104</v>
      </c>
      <c r="E12" s="9">
        <v>0</v>
      </c>
      <c r="F12" s="9">
        <v>0</v>
      </c>
      <c r="G12" s="9"/>
      <c r="H12" s="9"/>
      <c r="I12" s="9"/>
      <c r="J12" s="6">
        <f t="shared" si="0"/>
        <v>0</v>
      </c>
    </row>
    <row r="13" spans="2:11">
      <c r="B13" s="8">
        <f t="shared" ref="B13:B53" si="1">B12+1</f>
        <v>5</v>
      </c>
      <c r="C13" s="41" t="s">
        <v>255</v>
      </c>
      <c r="D13" s="31" t="s">
        <v>105</v>
      </c>
      <c r="E13" s="9">
        <v>70</v>
      </c>
      <c r="F13" s="9">
        <v>80</v>
      </c>
      <c r="G13" s="9"/>
      <c r="H13" s="9"/>
      <c r="I13" s="9"/>
      <c r="J13" s="6">
        <f t="shared" si="0"/>
        <v>21.428571428571427</v>
      </c>
    </row>
    <row r="14" spans="2:11">
      <c r="B14" s="8">
        <f t="shared" si="1"/>
        <v>6</v>
      </c>
      <c r="C14" s="41" t="s">
        <v>256</v>
      </c>
      <c r="D14" s="31" t="s">
        <v>106</v>
      </c>
      <c r="E14" s="9">
        <v>70</v>
      </c>
      <c r="F14" s="9">
        <v>90</v>
      </c>
      <c r="G14" s="9"/>
      <c r="H14" s="9"/>
      <c r="I14" s="9"/>
      <c r="J14" s="6">
        <f t="shared" si="0"/>
        <v>22.857142857142858</v>
      </c>
    </row>
    <row r="15" spans="2:11">
      <c r="B15" s="8">
        <f t="shared" si="1"/>
        <v>7</v>
      </c>
      <c r="C15" s="41" t="s">
        <v>257</v>
      </c>
      <c r="D15" s="31" t="s">
        <v>270</v>
      </c>
      <c r="E15" s="44">
        <v>0</v>
      </c>
      <c r="F15" s="9">
        <v>80</v>
      </c>
      <c r="G15" s="9"/>
      <c r="H15" s="9"/>
      <c r="I15" s="9"/>
      <c r="J15" s="6">
        <f t="shared" si="0"/>
        <v>11.428571428571429</v>
      </c>
    </row>
    <row r="16" spans="2:11">
      <c r="B16" s="8">
        <f t="shared" si="1"/>
        <v>8</v>
      </c>
      <c r="C16" s="41" t="s">
        <v>258</v>
      </c>
      <c r="D16" s="31" t="s">
        <v>107</v>
      </c>
      <c r="E16" s="9">
        <v>90</v>
      </c>
      <c r="F16" s="9">
        <v>70</v>
      </c>
      <c r="G16" s="9"/>
      <c r="H16" s="9"/>
      <c r="I16" s="9"/>
      <c r="J16" s="6">
        <f t="shared" si="0"/>
        <v>22.857142857142858</v>
      </c>
    </row>
    <row r="17" spans="2:10">
      <c r="B17" s="8">
        <f t="shared" si="1"/>
        <v>9</v>
      </c>
      <c r="C17" s="41" t="s">
        <v>259</v>
      </c>
      <c r="D17" s="31" t="s">
        <v>108</v>
      </c>
      <c r="E17" s="9">
        <v>70</v>
      </c>
      <c r="F17" s="9">
        <v>80</v>
      </c>
      <c r="G17" s="9"/>
      <c r="H17" s="9"/>
      <c r="I17" s="9"/>
      <c r="J17" s="6">
        <f t="shared" si="0"/>
        <v>21.428571428571427</v>
      </c>
    </row>
    <row r="18" spans="2:10">
      <c r="B18" s="8">
        <f t="shared" si="1"/>
        <v>10</v>
      </c>
      <c r="C18" s="41" t="s">
        <v>260</v>
      </c>
      <c r="D18" s="31" t="s">
        <v>109</v>
      </c>
      <c r="E18" s="9">
        <v>70</v>
      </c>
      <c r="F18" s="9">
        <v>90</v>
      </c>
      <c r="G18" s="9"/>
      <c r="H18" s="9"/>
      <c r="I18" s="9"/>
      <c r="J18" s="6">
        <f t="shared" si="0"/>
        <v>22.857142857142858</v>
      </c>
    </row>
    <row r="19" spans="2:10">
      <c r="B19" s="8">
        <f t="shared" si="1"/>
        <v>11</v>
      </c>
      <c r="C19" s="41" t="s">
        <v>261</v>
      </c>
      <c r="D19" s="31" t="s">
        <v>110</v>
      </c>
      <c r="E19" s="9">
        <v>70</v>
      </c>
      <c r="F19" s="9">
        <v>80</v>
      </c>
      <c r="G19" s="9"/>
      <c r="H19" s="9"/>
      <c r="I19" s="9"/>
      <c r="J19" s="6">
        <f t="shared" si="0"/>
        <v>21.428571428571427</v>
      </c>
    </row>
    <row r="20" spans="2:10">
      <c r="B20" s="8">
        <f t="shared" si="1"/>
        <v>12</v>
      </c>
      <c r="C20" s="41" t="s">
        <v>262</v>
      </c>
      <c r="D20" s="31" t="s">
        <v>111</v>
      </c>
      <c r="E20" s="9">
        <v>90</v>
      </c>
      <c r="F20" s="9">
        <v>90</v>
      </c>
      <c r="G20" s="9"/>
      <c r="H20" s="9"/>
      <c r="I20" s="9"/>
      <c r="J20" s="6">
        <f t="shared" si="0"/>
        <v>25.714285714285715</v>
      </c>
    </row>
    <row r="21" spans="2:10">
      <c r="B21" s="8">
        <f t="shared" si="1"/>
        <v>13</v>
      </c>
      <c r="C21" s="41" t="s">
        <v>263</v>
      </c>
      <c r="D21" s="31" t="s">
        <v>112</v>
      </c>
      <c r="E21" s="9">
        <v>90</v>
      </c>
      <c r="F21" s="9">
        <v>90</v>
      </c>
      <c r="G21" s="9"/>
      <c r="H21" s="9"/>
      <c r="I21" s="9"/>
      <c r="J21" s="6">
        <f t="shared" si="0"/>
        <v>25.714285714285715</v>
      </c>
    </row>
    <row r="22" spans="2:10">
      <c r="B22" s="8">
        <f t="shared" si="1"/>
        <v>14</v>
      </c>
      <c r="C22" s="41" t="s">
        <v>264</v>
      </c>
      <c r="D22" s="31" t="s">
        <v>113</v>
      </c>
      <c r="E22" s="9">
        <v>70</v>
      </c>
      <c r="F22" s="9">
        <v>90</v>
      </c>
      <c r="G22" s="9"/>
      <c r="H22" s="9"/>
      <c r="I22" s="9"/>
      <c r="J22" s="6">
        <f t="shared" si="0"/>
        <v>22.857142857142858</v>
      </c>
    </row>
    <row r="23" spans="2:10">
      <c r="B23" s="8">
        <f t="shared" si="1"/>
        <v>15</v>
      </c>
      <c r="C23" s="41" t="s">
        <v>265</v>
      </c>
      <c r="D23" s="31" t="s">
        <v>114</v>
      </c>
      <c r="E23" s="9">
        <v>70</v>
      </c>
      <c r="F23" s="9">
        <v>90</v>
      </c>
      <c r="G23" s="9"/>
      <c r="H23" s="9"/>
      <c r="I23" s="9"/>
      <c r="J23" s="6">
        <f t="shared" si="0"/>
        <v>22.857142857142858</v>
      </c>
    </row>
    <row r="24" spans="2:10">
      <c r="B24" s="8">
        <f t="shared" si="1"/>
        <v>16</v>
      </c>
      <c r="C24" s="41" t="s">
        <v>266</v>
      </c>
      <c r="D24" s="31" t="s">
        <v>115</v>
      </c>
      <c r="E24" s="9">
        <v>90</v>
      </c>
      <c r="F24" s="9">
        <v>90</v>
      </c>
      <c r="G24" s="9"/>
      <c r="H24" s="9"/>
      <c r="I24" s="9"/>
      <c r="J24" s="6">
        <f t="shared" si="0"/>
        <v>25.714285714285715</v>
      </c>
    </row>
    <row r="25" spans="2:10">
      <c r="B25" s="8">
        <f t="shared" si="1"/>
        <v>17</v>
      </c>
      <c r="C25" s="41" t="s">
        <v>267</v>
      </c>
      <c r="D25" s="31" t="s">
        <v>116</v>
      </c>
      <c r="E25" s="9">
        <v>70</v>
      </c>
      <c r="F25" s="9">
        <v>40</v>
      </c>
      <c r="G25" s="9"/>
      <c r="H25" s="9"/>
      <c r="I25" s="9"/>
      <c r="J25" s="6">
        <f t="shared" si="0"/>
        <v>15.714285714285714</v>
      </c>
    </row>
    <row r="26" spans="2:10">
      <c r="B26" s="8">
        <f t="shared" si="1"/>
        <v>18</v>
      </c>
      <c r="C26" s="41" t="s">
        <v>268</v>
      </c>
      <c r="D26" s="31" t="s">
        <v>117</v>
      </c>
      <c r="E26" s="9">
        <v>90</v>
      </c>
      <c r="F26" s="9">
        <v>40</v>
      </c>
      <c r="G26" s="9"/>
      <c r="H26" s="9"/>
      <c r="I26" s="9"/>
      <c r="J26" s="6">
        <f t="shared" si="0"/>
        <v>18.571428571428573</v>
      </c>
    </row>
    <row r="27" spans="2:10">
      <c r="B27" s="8">
        <f t="shared" si="1"/>
        <v>19</v>
      </c>
      <c r="C27" s="41" t="s">
        <v>269</v>
      </c>
      <c r="D27" s="31" t="s">
        <v>118</v>
      </c>
      <c r="E27" s="9">
        <v>70</v>
      </c>
      <c r="F27" s="9">
        <v>100</v>
      </c>
      <c r="G27" s="9"/>
      <c r="H27" s="9"/>
      <c r="I27" s="9"/>
      <c r="J27" s="6">
        <f t="shared" si="0"/>
        <v>24.285714285714285</v>
      </c>
    </row>
    <row r="28" spans="2:10">
      <c r="B28" s="8">
        <f t="shared" si="1"/>
        <v>20</v>
      </c>
      <c r="F28" s="9">
        <f>SUM(F9:F27)</f>
        <v>1460</v>
      </c>
      <c r="G28" s="9"/>
      <c r="H28" s="9"/>
      <c r="I28" s="9"/>
      <c r="J28" s="6">
        <f t="shared" si="0"/>
        <v>208.57142857142858</v>
      </c>
    </row>
    <row r="29" spans="2:10">
      <c r="B29" s="8">
        <f t="shared" si="1"/>
        <v>21</v>
      </c>
      <c r="F29" s="9"/>
      <c r="G29" s="9"/>
      <c r="H29" s="9"/>
      <c r="I29" s="9"/>
      <c r="J29" s="6">
        <f>SUM(F29:I29)/7</f>
        <v>0</v>
      </c>
    </row>
    <row r="30" spans="2:10">
      <c r="B30" s="8">
        <f t="shared" si="1"/>
        <v>22</v>
      </c>
      <c r="C30" s="8"/>
      <c r="D30" s="8"/>
      <c r="E30" s="9"/>
      <c r="F30" s="9"/>
      <c r="G30" s="9"/>
      <c r="H30" s="9"/>
      <c r="I30" s="9"/>
      <c r="J30" s="6">
        <f t="shared" si="0"/>
        <v>0</v>
      </c>
    </row>
    <row r="31" spans="2:10">
      <c r="B31" s="8">
        <f t="shared" si="1"/>
        <v>23</v>
      </c>
      <c r="C31" s="8"/>
      <c r="D31" s="8"/>
      <c r="E31" s="9"/>
      <c r="F31" s="9"/>
      <c r="G31" s="9"/>
      <c r="H31" s="9"/>
      <c r="I31" s="9"/>
      <c r="J31" s="6">
        <f t="shared" si="0"/>
        <v>0</v>
      </c>
    </row>
    <row r="32" spans="2:10">
      <c r="B32" s="8">
        <f t="shared" si="1"/>
        <v>24</v>
      </c>
      <c r="C32" s="8"/>
      <c r="D32" s="8"/>
      <c r="E32" s="9"/>
      <c r="F32" s="9"/>
      <c r="G32" s="9"/>
      <c r="H32" s="9"/>
      <c r="I32" s="9"/>
      <c r="J32" s="6">
        <f t="shared" si="0"/>
        <v>0</v>
      </c>
    </row>
    <row r="33" spans="2:10">
      <c r="B33" s="8">
        <f t="shared" si="1"/>
        <v>25</v>
      </c>
      <c r="C33" s="8"/>
      <c r="D33" s="8"/>
      <c r="E33" s="9"/>
      <c r="F33" s="9"/>
      <c r="G33" s="9"/>
      <c r="H33" s="9"/>
      <c r="I33" s="9"/>
      <c r="J33" s="6">
        <f t="shared" si="0"/>
        <v>0</v>
      </c>
    </row>
    <row r="34" spans="2:10">
      <c r="B34" s="8">
        <f t="shared" si="1"/>
        <v>26</v>
      </c>
      <c r="C34" s="8"/>
      <c r="D34" s="8"/>
      <c r="E34" s="9"/>
      <c r="F34" s="9"/>
      <c r="G34" s="9"/>
      <c r="H34" s="9"/>
      <c r="I34" s="9"/>
      <c r="J34" s="6">
        <f t="shared" si="0"/>
        <v>0</v>
      </c>
    </row>
    <row r="35" spans="2:10">
      <c r="B35" s="8">
        <f t="shared" si="1"/>
        <v>27</v>
      </c>
      <c r="C35" s="8"/>
      <c r="D35" s="8"/>
      <c r="E35" s="9"/>
      <c r="F35" s="9"/>
      <c r="G35" s="9"/>
      <c r="H35" s="9"/>
      <c r="I35" s="9"/>
      <c r="J35" s="6">
        <f t="shared" si="0"/>
        <v>0</v>
      </c>
    </row>
    <row r="36" spans="2:10">
      <c r="B36" s="8">
        <f t="shared" si="1"/>
        <v>28</v>
      </c>
      <c r="C36" s="8"/>
      <c r="D36" s="8"/>
      <c r="E36" s="9"/>
      <c r="F36" s="9"/>
      <c r="G36" s="9"/>
      <c r="H36" s="9"/>
      <c r="I36" s="9"/>
      <c r="J36" s="6">
        <f t="shared" si="0"/>
        <v>0</v>
      </c>
    </row>
    <row r="37" spans="2:10">
      <c r="B37" s="8">
        <f t="shared" si="1"/>
        <v>29</v>
      </c>
      <c r="C37" s="8"/>
      <c r="D37" s="8"/>
      <c r="E37" s="9"/>
      <c r="F37" s="9"/>
      <c r="G37" s="9"/>
      <c r="H37" s="9"/>
      <c r="I37" s="9"/>
      <c r="J37" s="6">
        <f t="shared" si="0"/>
        <v>0</v>
      </c>
    </row>
    <row r="38" spans="2:10">
      <c r="B38" s="8">
        <f t="shared" si="1"/>
        <v>30</v>
      </c>
      <c r="C38" s="8"/>
      <c r="D38" s="8"/>
      <c r="E38" s="9"/>
      <c r="F38" s="9"/>
      <c r="G38" s="9"/>
      <c r="H38" s="9"/>
      <c r="I38" s="9"/>
      <c r="J38" s="6">
        <f t="shared" si="0"/>
        <v>0</v>
      </c>
    </row>
    <row r="39" spans="2:10">
      <c r="B39" s="8">
        <f t="shared" si="1"/>
        <v>31</v>
      </c>
      <c r="C39" s="8"/>
      <c r="D39" s="8"/>
      <c r="E39" s="9"/>
      <c r="F39" s="9"/>
      <c r="G39" s="9"/>
      <c r="H39" s="9"/>
      <c r="I39" s="9"/>
      <c r="J39" s="6">
        <f t="shared" si="0"/>
        <v>0</v>
      </c>
    </row>
    <row r="40" spans="2:10">
      <c r="B40" s="8">
        <f t="shared" si="1"/>
        <v>32</v>
      </c>
      <c r="C40" s="8"/>
      <c r="D40" s="8"/>
      <c r="E40" s="9"/>
      <c r="F40" s="9"/>
      <c r="G40" s="9"/>
      <c r="H40" s="9"/>
      <c r="I40" s="9"/>
      <c r="J40" s="6">
        <f t="shared" si="0"/>
        <v>0</v>
      </c>
    </row>
    <row r="41" spans="2:10">
      <c r="B41" s="8">
        <f t="shared" si="1"/>
        <v>33</v>
      </c>
      <c r="C41" s="8"/>
      <c r="D41" s="8"/>
      <c r="E41" s="9"/>
      <c r="F41" s="9"/>
      <c r="G41" s="9"/>
      <c r="H41" s="9"/>
      <c r="I41" s="9"/>
      <c r="J41" s="6">
        <f t="shared" si="0"/>
        <v>0</v>
      </c>
    </row>
    <row r="42" spans="2:10">
      <c r="B42" s="8">
        <f t="shared" si="1"/>
        <v>34</v>
      </c>
      <c r="C42" s="8"/>
      <c r="D42" s="8"/>
      <c r="E42" s="9"/>
      <c r="F42" s="9"/>
      <c r="G42" s="9"/>
      <c r="H42" s="9"/>
      <c r="I42" s="9"/>
      <c r="J42" s="6">
        <f t="shared" si="0"/>
        <v>0</v>
      </c>
    </row>
    <row r="43" spans="2:10">
      <c r="B43" s="8">
        <f t="shared" si="1"/>
        <v>35</v>
      </c>
      <c r="C43" s="8"/>
      <c r="D43" s="8"/>
      <c r="E43" s="9"/>
      <c r="F43" s="9"/>
      <c r="G43" s="9"/>
      <c r="H43" s="9"/>
      <c r="I43" s="9"/>
      <c r="J43" s="6">
        <f t="shared" si="0"/>
        <v>0</v>
      </c>
    </row>
    <row r="44" spans="2:10">
      <c r="B44" s="8">
        <f t="shared" si="1"/>
        <v>36</v>
      </c>
      <c r="C44" s="8"/>
      <c r="D44" s="8"/>
      <c r="E44" s="9"/>
      <c r="F44" s="9"/>
      <c r="G44" s="9"/>
      <c r="H44" s="9"/>
      <c r="I44" s="9"/>
      <c r="J44" s="6">
        <f t="shared" si="0"/>
        <v>0</v>
      </c>
    </row>
    <row r="45" spans="2:10">
      <c r="B45" s="8">
        <f t="shared" si="1"/>
        <v>37</v>
      </c>
      <c r="C45" s="4"/>
      <c r="D45" s="8"/>
      <c r="E45" s="9"/>
      <c r="F45" s="9"/>
      <c r="G45" s="9"/>
      <c r="H45" s="9"/>
      <c r="I45" s="9"/>
      <c r="J45" s="6">
        <f t="shared" si="0"/>
        <v>0</v>
      </c>
    </row>
    <row r="46" spans="2:10">
      <c r="B46" s="8">
        <f t="shared" si="1"/>
        <v>38</v>
      </c>
      <c r="C46" s="4"/>
      <c r="D46" s="8"/>
      <c r="E46" s="9"/>
      <c r="F46" s="9"/>
      <c r="G46" s="9"/>
      <c r="H46" s="9"/>
      <c r="I46" s="9"/>
      <c r="J46" s="6">
        <f t="shared" si="0"/>
        <v>0</v>
      </c>
    </row>
    <row r="47" spans="2:10">
      <c r="B47" s="8">
        <f t="shared" si="1"/>
        <v>39</v>
      </c>
      <c r="C47" s="4"/>
      <c r="D47" s="8"/>
      <c r="E47" s="9"/>
      <c r="F47" s="9"/>
      <c r="G47" s="9"/>
      <c r="H47" s="9"/>
      <c r="I47" s="9"/>
      <c r="J47" s="6">
        <f t="shared" si="0"/>
        <v>0</v>
      </c>
    </row>
    <row r="48" spans="2:10">
      <c r="B48" s="8">
        <f t="shared" si="1"/>
        <v>40</v>
      </c>
      <c r="C48" s="4"/>
      <c r="D48" s="8"/>
      <c r="E48" s="9"/>
      <c r="F48" s="9"/>
      <c r="G48" s="9"/>
      <c r="H48" s="9"/>
      <c r="I48" s="9"/>
      <c r="J48" s="6">
        <f t="shared" si="0"/>
        <v>0</v>
      </c>
    </row>
    <row r="49" spans="2:10">
      <c r="B49" s="8">
        <f t="shared" si="1"/>
        <v>41</v>
      </c>
      <c r="C49" s="4"/>
      <c r="D49" s="8"/>
      <c r="E49" s="9"/>
      <c r="F49" s="9"/>
      <c r="G49" s="9"/>
      <c r="H49" s="9"/>
      <c r="I49" s="9"/>
      <c r="J49" s="6">
        <f t="shared" si="0"/>
        <v>0</v>
      </c>
    </row>
    <row r="50" spans="2:10">
      <c r="B50" s="8">
        <f t="shared" si="1"/>
        <v>42</v>
      </c>
      <c r="C50" s="4"/>
      <c r="D50" s="8"/>
      <c r="E50" s="9"/>
      <c r="F50" s="9"/>
      <c r="G50" s="9"/>
      <c r="H50" s="9"/>
      <c r="I50" s="9"/>
      <c r="J50" s="6">
        <f t="shared" si="0"/>
        <v>0</v>
      </c>
    </row>
    <row r="51" spans="2:10">
      <c r="B51" s="8">
        <f t="shared" si="1"/>
        <v>43</v>
      </c>
      <c r="C51" s="4"/>
      <c r="D51" s="8"/>
      <c r="E51" s="9"/>
      <c r="F51" s="9"/>
      <c r="G51" s="9"/>
      <c r="H51" s="9"/>
      <c r="I51" s="9"/>
      <c r="J51" s="6">
        <f t="shared" si="0"/>
        <v>0</v>
      </c>
    </row>
    <row r="52" spans="2:10">
      <c r="B52" s="8">
        <f t="shared" si="1"/>
        <v>44</v>
      </c>
      <c r="C52" s="4"/>
      <c r="D52" s="8"/>
      <c r="E52" s="9"/>
      <c r="F52" s="9"/>
      <c r="G52" s="9"/>
      <c r="H52" s="9"/>
      <c r="I52" s="9"/>
      <c r="J52" s="6">
        <f t="shared" si="0"/>
        <v>0</v>
      </c>
    </row>
    <row r="53" spans="2:10">
      <c r="B53" s="8">
        <f t="shared" si="1"/>
        <v>45</v>
      </c>
      <c r="C53" s="2"/>
      <c r="D53" s="17"/>
      <c r="E53" s="2"/>
      <c r="F53" s="2"/>
      <c r="G53" s="2"/>
      <c r="H53" s="2"/>
      <c r="I53" s="2"/>
      <c r="J53" s="6">
        <f t="shared" si="0"/>
        <v>0</v>
      </c>
    </row>
    <row r="54" spans="2:10">
      <c r="C54" s="45"/>
      <c r="D54" s="45"/>
      <c r="E54" s="11">
        <f>COUNTIF(E9:E53,"&gt;=70")</f>
        <v>17</v>
      </c>
      <c r="F54" s="11">
        <f>COUNTIF(F9:F53,"&gt;=70")</f>
        <v>17</v>
      </c>
      <c r="G54" s="11">
        <f t="shared" ref="G54:I54" si="2">COUNTIF(G9:G53,"&gt;=70")</f>
        <v>0</v>
      </c>
      <c r="H54" s="11">
        <f t="shared" si="2"/>
        <v>0</v>
      </c>
      <c r="I54" s="11">
        <f t="shared" si="2"/>
        <v>0</v>
      </c>
      <c r="J54" s="15">
        <f>COUNTIF(J9:J48,"&gt;=70")</f>
        <v>1</v>
      </c>
    </row>
    <row r="55" spans="2:10">
      <c r="C55" s="45"/>
      <c r="D55" s="45"/>
      <c r="E55" s="12">
        <f>COUNTIF(E9:E53,"&lt;70")</f>
        <v>2</v>
      </c>
      <c r="F55" s="12">
        <f>COUNTIF(F9:F53,"&lt;70")</f>
        <v>3</v>
      </c>
      <c r="G55" s="12">
        <f t="shared" ref="G55:J55" si="3">COUNTIF(G9:G53,"&lt;70")</f>
        <v>0</v>
      </c>
      <c r="H55" s="12">
        <f t="shared" si="3"/>
        <v>0</v>
      </c>
      <c r="I55" s="12">
        <f t="shared" si="3"/>
        <v>0</v>
      </c>
      <c r="J55" s="12">
        <f t="shared" si="3"/>
        <v>44</v>
      </c>
    </row>
    <row r="56" spans="2:10">
      <c r="C56" s="45"/>
      <c r="D56" s="45"/>
      <c r="E56" s="12">
        <f>COUNT(E9:E53)</f>
        <v>19</v>
      </c>
      <c r="F56" s="12">
        <f>COUNT(F9:F53)</f>
        <v>20</v>
      </c>
      <c r="G56" s="12">
        <f t="shared" ref="G56:J56" si="4">COUNT(G9:G53)</f>
        <v>0</v>
      </c>
      <c r="H56" s="12">
        <f t="shared" si="4"/>
        <v>0</v>
      </c>
      <c r="I56" s="12">
        <f t="shared" si="4"/>
        <v>0</v>
      </c>
      <c r="J56" s="12">
        <f t="shared" si="4"/>
        <v>45</v>
      </c>
    </row>
    <row r="57" spans="2:10">
      <c r="C57" s="45"/>
      <c r="D57" s="45"/>
      <c r="E57" s="13">
        <f>E54/E56</f>
        <v>0.89473684210526316</v>
      </c>
      <c r="F57" s="14">
        <f t="shared" ref="F57:J57" si="5">F54/F56</f>
        <v>0.85</v>
      </c>
      <c r="G57" s="14" t="e">
        <f t="shared" si="5"/>
        <v>#DIV/0!</v>
      </c>
      <c r="H57" s="14" t="e">
        <f t="shared" si="5"/>
        <v>#DIV/0!</v>
      </c>
      <c r="I57" s="14" t="e">
        <f t="shared" si="5"/>
        <v>#DIV/0!</v>
      </c>
      <c r="J57" s="14">
        <f t="shared" si="5"/>
        <v>2.2222222222222223E-2</v>
      </c>
    </row>
    <row r="58" spans="2:10">
      <c r="C58" s="45"/>
      <c r="D58" s="45"/>
      <c r="E58" s="13">
        <f>E55/E56</f>
        <v>0.10526315789473684</v>
      </c>
      <c r="F58" s="13">
        <f t="shared" ref="F58:J58" si="6">F55/F56</f>
        <v>0.15</v>
      </c>
      <c r="G58" s="14" t="e">
        <f t="shared" si="6"/>
        <v>#DIV/0!</v>
      </c>
      <c r="H58" s="14" t="e">
        <f t="shared" si="6"/>
        <v>#DIV/0!</v>
      </c>
      <c r="I58" s="14" t="e">
        <f t="shared" si="6"/>
        <v>#DIV/0!</v>
      </c>
      <c r="J58" s="14">
        <f t="shared" si="6"/>
        <v>0.97777777777777775</v>
      </c>
    </row>
    <row r="59" spans="2:10">
      <c r="C59" s="45"/>
      <c r="D59" s="45"/>
    </row>
    <row r="60" spans="2:10">
      <c r="C60" s="7"/>
      <c r="D60" s="7"/>
    </row>
    <row r="61" spans="2:10">
      <c r="E61" s="46"/>
      <c r="F61" s="46"/>
      <c r="G61" s="46"/>
      <c r="H61" s="46"/>
      <c r="I61" s="46"/>
    </row>
    <row r="62" spans="2:10">
      <c r="E62" s="47" t="s">
        <v>18</v>
      </c>
      <c r="F62" s="47"/>
      <c r="G62" s="47"/>
      <c r="H62" s="47"/>
      <c r="I62" s="47"/>
    </row>
  </sheetData>
  <mergeCells count="12">
    <mergeCell ref="C54:D54"/>
    <mergeCell ref="B2:I2"/>
    <mergeCell ref="C3:I3"/>
    <mergeCell ref="E4:F4"/>
    <mergeCell ref="F6:I6"/>
    <mergeCell ref="C58:D58"/>
    <mergeCell ref="C59:D59"/>
    <mergeCell ref="E61:I61"/>
    <mergeCell ref="E62:I62"/>
    <mergeCell ref="C55:D55"/>
    <mergeCell ref="C56:D56"/>
    <mergeCell ref="C57:D57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62"/>
  <sheetViews>
    <sheetView topLeftCell="A2" workbookViewId="0">
      <selection activeCell="K9" sqref="K9:K27"/>
    </sheetView>
  </sheetViews>
  <sheetFormatPr baseColWidth="10" defaultRowHeight="15"/>
  <cols>
    <col min="7" max="7" width="10.83203125" customWidth="1"/>
    <col min="8" max="8" width="0.1640625" customWidth="1"/>
    <col min="9" max="9" width="0.33203125" customWidth="1"/>
    <col min="13" max="14" width="13.1640625" customWidth="1"/>
  </cols>
  <sheetData>
    <row r="2" spans="2:15" ht="16">
      <c r="B2" s="48" t="s">
        <v>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26"/>
      <c r="O2" s="1"/>
    </row>
    <row r="3" spans="2:15">
      <c r="C3" s="49" t="s">
        <v>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10"/>
      <c r="O3" s="7"/>
    </row>
    <row r="4" spans="2:15">
      <c r="C4" t="s">
        <v>0</v>
      </c>
      <c r="D4" s="64" t="s">
        <v>88</v>
      </c>
      <c r="E4" s="64"/>
      <c r="F4" s="64"/>
      <c r="G4" s="64"/>
      <c r="I4" t="s">
        <v>1</v>
      </c>
      <c r="J4" s="50" t="s">
        <v>89</v>
      </c>
      <c r="K4" s="50"/>
      <c r="M4" t="s">
        <v>87</v>
      </c>
    </row>
    <row r="5" spans="2:15">
      <c r="D5" s="3"/>
      <c r="E5" s="3"/>
      <c r="F5" s="3"/>
      <c r="G5" s="3"/>
    </row>
    <row r="6" spans="2:15">
      <c r="C6" t="s">
        <v>3</v>
      </c>
      <c r="D6" s="50" t="s">
        <v>194</v>
      </c>
      <c r="E6" s="50"/>
      <c r="F6" s="50"/>
      <c r="G6" s="50"/>
      <c r="I6" s="45" t="s">
        <v>22</v>
      </c>
      <c r="J6" s="45"/>
      <c r="K6" s="52" t="s">
        <v>24</v>
      </c>
      <c r="L6" s="52"/>
      <c r="M6" s="52"/>
      <c r="N6" s="29"/>
    </row>
    <row r="8" spans="2:15">
      <c r="B8" s="2" t="s">
        <v>4</v>
      </c>
      <c r="C8" s="2" t="s">
        <v>6</v>
      </c>
      <c r="D8" s="65" t="s">
        <v>5</v>
      </c>
      <c r="E8" s="65"/>
      <c r="F8" s="65"/>
      <c r="G8" s="65"/>
      <c r="H8" s="65"/>
      <c r="I8" s="65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5" t="s">
        <v>23</v>
      </c>
    </row>
    <row r="9" spans="2:15">
      <c r="B9" s="8">
        <v>1</v>
      </c>
      <c r="C9" s="41" t="s">
        <v>29</v>
      </c>
      <c r="D9" s="61" t="s">
        <v>26</v>
      </c>
      <c r="E9" s="62"/>
      <c r="F9" s="62"/>
      <c r="G9" s="62"/>
      <c r="H9" s="62"/>
      <c r="I9" s="63"/>
      <c r="J9" s="9">
        <v>90</v>
      </c>
      <c r="K9" s="9">
        <v>80</v>
      </c>
      <c r="L9" s="9"/>
      <c r="M9" s="9"/>
      <c r="N9" s="9"/>
      <c r="O9" s="6">
        <f t="shared" ref="O9:O53" si="0">SUM(J9:M9)/7</f>
        <v>24.285714285714285</v>
      </c>
    </row>
    <row r="10" spans="2:15">
      <c r="B10" s="8">
        <f>B9+1</f>
        <v>2</v>
      </c>
      <c r="C10" s="41" t="s">
        <v>271</v>
      </c>
      <c r="D10" s="61" t="s">
        <v>119</v>
      </c>
      <c r="E10" s="62"/>
      <c r="F10" s="62"/>
      <c r="G10" s="62"/>
      <c r="H10" s="62"/>
      <c r="I10" s="63"/>
      <c r="J10" s="9">
        <v>0</v>
      </c>
      <c r="K10" s="9">
        <v>0</v>
      </c>
      <c r="L10" s="9"/>
      <c r="M10" s="9"/>
      <c r="N10" s="9"/>
      <c r="O10" s="6">
        <f t="shared" si="0"/>
        <v>0</v>
      </c>
    </row>
    <row r="11" spans="2:15">
      <c r="B11" s="8">
        <f>B10+1</f>
        <v>3</v>
      </c>
      <c r="C11" s="41" t="s">
        <v>272</v>
      </c>
      <c r="D11" s="61" t="s">
        <v>120</v>
      </c>
      <c r="E11" s="62"/>
      <c r="F11" s="62"/>
      <c r="G11" s="62"/>
      <c r="H11" s="62"/>
      <c r="I11" s="63"/>
      <c r="J11" s="9">
        <v>0</v>
      </c>
      <c r="K11" s="9">
        <v>90</v>
      </c>
      <c r="L11" s="9"/>
      <c r="M11" s="9"/>
      <c r="N11" s="9"/>
      <c r="O11" s="6">
        <f t="shared" si="0"/>
        <v>12.857142857142858</v>
      </c>
    </row>
    <row r="12" spans="2:15">
      <c r="B12" s="8">
        <f t="shared" ref="B12:B53" si="1">B11+1</f>
        <v>4</v>
      </c>
      <c r="C12" s="41" t="s">
        <v>273</v>
      </c>
      <c r="D12" s="61" t="s">
        <v>121</v>
      </c>
      <c r="E12" s="62"/>
      <c r="F12" s="62"/>
      <c r="G12" s="62"/>
      <c r="H12" s="62"/>
      <c r="I12" s="63"/>
      <c r="J12" s="9">
        <v>90</v>
      </c>
      <c r="K12" s="9">
        <v>90</v>
      </c>
      <c r="L12" s="9"/>
      <c r="M12" s="9"/>
      <c r="N12" s="9"/>
      <c r="O12" s="6">
        <f t="shared" si="0"/>
        <v>25.714285714285715</v>
      </c>
    </row>
    <row r="13" spans="2:15">
      <c r="B13" s="8">
        <f t="shared" si="1"/>
        <v>5</v>
      </c>
      <c r="C13" s="41" t="s">
        <v>274</v>
      </c>
      <c r="D13" s="61" t="s">
        <v>122</v>
      </c>
      <c r="E13" s="62"/>
      <c r="F13" s="62"/>
      <c r="G13" s="62"/>
      <c r="H13" s="62"/>
      <c r="I13" s="63"/>
      <c r="J13" s="9">
        <v>0</v>
      </c>
      <c r="K13" s="9">
        <v>90</v>
      </c>
      <c r="L13" s="9"/>
      <c r="M13" s="9"/>
      <c r="N13" s="9"/>
      <c r="O13" s="6">
        <f t="shared" si="0"/>
        <v>12.857142857142858</v>
      </c>
    </row>
    <row r="14" spans="2:15">
      <c r="B14" s="8">
        <f t="shared" si="1"/>
        <v>6</v>
      </c>
      <c r="C14" s="41" t="s">
        <v>275</v>
      </c>
      <c r="D14" s="61" t="s">
        <v>123</v>
      </c>
      <c r="E14" s="62"/>
      <c r="F14" s="62"/>
      <c r="G14" s="62"/>
      <c r="H14" s="62"/>
      <c r="I14" s="63"/>
      <c r="J14" s="9">
        <v>90</v>
      </c>
      <c r="K14" s="9">
        <v>0</v>
      </c>
      <c r="L14" s="9"/>
      <c r="M14" s="9"/>
      <c r="N14" s="9"/>
      <c r="O14" s="6">
        <f t="shared" si="0"/>
        <v>12.857142857142858</v>
      </c>
    </row>
    <row r="15" spans="2:15">
      <c r="B15" s="8">
        <f t="shared" si="1"/>
        <v>7</v>
      </c>
      <c r="C15" s="41" t="s">
        <v>276</v>
      </c>
      <c r="D15" s="61" t="s">
        <v>124</v>
      </c>
      <c r="E15" s="62"/>
      <c r="F15" s="62"/>
      <c r="G15" s="62"/>
      <c r="H15" s="62"/>
      <c r="I15" s="63"/>
      <c r="J15" s="9">
        <v>90</v>
      </c>
      <c r="K15" s="9">
        <v>80</v>
      </c>
      <c r="L15" s="9"/>
      <c r="M15" s="9"/>
      <c r="N15" s="9"/>
      <c r="O15" s="6">
        <f t="shared" si="0"/>
        <v>24.285714285714285</v>
      </c>
    </row>
    <row r="16" spans="2:15">
      <c r="B16" s="8">
        <f t="shared" si="1"/>
        <v>8</v>
      </c>
      <c r="C16" s="41" t="s">
        <v>277</v>
      </c>
      <c r="D16" s="61" t="s">
        <v>125</v>
      </c>
      <c r="E16" s="62"/>
      <c r="F16" s="62"/>
      <c r="G16" s="62"/>
      <c r="H16" s="62"/>
      <c r="I16" s="63"/>
      <c r="J16" s="9">
        <v>90</v>
      </c>
      <c r="K16" s="9">
        <v>90</v>
      </c>
      <c r="L16" s="9"/>
      <c r="M16" s="9"/>
      <c r="N16" s="9"/>
      <c r="O16" s="6">
        <f t="shared" si="0"/>
        <v>25.714285714285715</v>
      </c>
    </row>
    <row r="17" spans="2:15">
      <c r="B17" s="8">
        <f t="shared" si="1"/>
        <v>9</v>
      </c>
      <c r="C17" s="41" t="s">
        <v>278</v>
      </c>
      <c r="D17" s="61" t="s">
        <v>126</v>
      </c>
      <c r="E17" s="62"/>
      <c r="F17" s="62"/>
      <c r="G17" s="62"/>
      <c r="H17" s="62"/>
      <c r="I17" s="63"/>
      <c r="J17" s="9">
        <v>90</v>
      </c>
      <c r="K17" s="9">
        <v>90</v>
      </c>
      <c r="L17" s="9"/>
      <c r="M17" s="9"/>
      <c r="N17" s="9"/>
      <c r="O17" s="6">
        <f t="shared" si="0"/>
        <v>25.714285714285715</v>
      </c>
    </row>
    <row r="18" spans="2:15">
      <c r="B18" s="8">
        <f t="shared" si="1"/>
        <v>10</v>
      </c>
      <c r="C18" s="41" t="s">
        <v>279</v>
      </c>
      <c r="D18" s="61" t="s">
        <v>127</v>
      </c>
      <c r="E18" s="62"/>
      <c r="F18" s="62"/>
      <c r="G18" s="62"/>
      <c r="H18" s="62"/>
      <c r="I18" s="63"/>
      <c r="J18" s="9">
        <v>90</v>
      </c>
      <c r="K18" s="9">
        <v>80</v>
      </c>
      <c r="L18" s="9"/>
      <c r="M18" s="9"/>
      <c r="N18" s="9"/>
      <c r="O18" s="6">
        <f t="shared" si="0"/>
        <v>24.285714285714285</v>
      </c>
    </row>
    <row r="19" spans="2:15">
      <c r="B19" s="8">
        <f t="shared" si="1"/>
        <v>11</v>
      </c>
      <c r="C19" s="41" t="s">
        <v>280</v>
      </c>
      <c r="D19" s="61" t="s">
        <v>128</v>
      </c>
      <c r="E19" s="62"/>
      <c r="F19" s="62"/>
      <c r="G19" s="62"/>
      <c r="H19" s="62"/>
      <c r="I19" s="63"/>
      <c r="J19" s="9">
        <v>70</v>
      </c>
      <c r="K19" s="9">
        <v>90</v>
      </c>
      <c r="L19" s="9"/>
      <c r="M19" s="9"/>
      <c r="N19" s="9"/>
      <c r="O19" s="6">
        <f t="shared" si="0"/>
        <v>22.857142857142858</v>
      </c>
    </row>
    <row r="20" spans="2:15">
      <c r="B20" s="8">
        <f t="shared" si="1"/>
        <v>12</v>
      </c>
      <c r="C20" s="41" t="s">
        <v>281</v>
      </c>
      <c r="D20" s="61" t="s">
        <v>129</v>
      </c>
      <c r="E20" s="62"/>
      <c r="F20" s="62"/>
      <c r="G20" s="62"/>
      <c r="H20" s="62"/>
      <c r="I20" s="63"/>
      <c r="J20" s="9">
        <v>70</v>
      </c>
      <c r="K20" s="9">
        <v>0</v>
      </c>
      <c r="L20" s="9"/>
      <c r="M20" s="9"/>
      <c r="N20" s="9"/>
      <c r="O20" s="6">
        <f t="shared" si="0"/>
        <v>10</v>
      </c>
    </row>
    <row r="21" spans="2:15">
      <c r="B21" s="8">
        <f t="shared" si="1"/>
        <v>13</v>
      </c>
      <c r="C21" s="41" t="s">
        <v>282</v>
      </c>
      <c r="D21" s="61" t="s">
        <v>130</v>
      </c>
      <c r="E21" s="62"/>
      <c r="F21" s="62"/>
      <c r="G21" s="62"/>
      <c r="H21" s="62"/>
      <c r="I21" s="63"/>
      <c r="J21" s="9">
        <v>90</v>
      </c>
      <c r="K21" s="9">
        <v>90</v>
      </c>
      <c r="L21" s="9"/>
      <c r="M21" s="9"/>
      <c r="N21" s="9"/>
      <c r="O21" s="6">
        <f t="shared" si="0"/>
        <v>25.714285714285715</v>
      </c>
    </row>
    <row r="22" spans="2:15">
      <c r="B22" s="8">
        <f t="shared" si="1"/>
        <v>14</v>
      </c>
      <c r="C22" s="41" t="s">
        <v>283</v>
      </c>
      <c r="D22" s="61" t="s">
        <v>36</v>
      </c>
      <c r="E22" s="62"/>
      <c r="F22" s="62"/>
      <c r="G22" s="62"/>
      <c r="H22" s="62"/>
      <c r="I22" s="63"/>
      <c r="J22" s="9">
        <v>90</v>
      </c>
      <c r="K22" s="9">
        <v>90</v>
      </c>
      <c r="L22" s="9"/>
      <c r="M22" s="9"/>
      <c r="N22" s="9"/>
      <c r="O22" s="6">
        <f t="shared" si="0"/>
        <v>25.714285714285715</v>
      </c>
    </row>
    <row r="23" spans="2:15">
      <c r="B23" s="8">
        <f t="shared" si="1"/>
        <v>15</v>
      </c>
      <c r="C23" s="41" t="s">
        <v>284</v>
      </c>
      <c r="D23" s="61" t="s">
        <v>131</v>
      </c>
      <c r="E23" s="62"/>
      <c r="F23" s="62"/>
      <c r="G23" s="62"/>
      <c r="H23" s="62"/>
      <c r="I23" s="63"/>
      <c r="J23" s="9">
        <v>70</v>
      </c>
      <c r="K23" s="9">
        <v>70</v>
      </c>
      <c r="L23" s="9"/>
      <c r="M23" s="9"/>
      <c r="N23" s="9"/>
      <c r="O23" s="6">
        <f t="shared" si="0"/>
        <v>20</v>
      </c>
    </row>
    <row r="24" spans="2:15">
      <c r="B24" s="8">
        <f t="shared" si="1"/>
        <v>16</v>
      </c>
      <c r="C24" s="41" t="s">
        <v>285</v>
      </c>
      <c r="D24" s="61" t="s">
        <v>132</v>
      </c>
      <c r="E24" s="62"/>
      <c r="F24" s="62"/>
      <c r="G24" s="62"/>
      <c r="H24" s="62"/>
      <c r="I24" s="63"/>
      <c r="J24" s="9">
        <v>80</v>
      </c>
      <c r="K24" s="9">
        <v>70</v>
      </c>
      <c r="L24" s="9"/>
      <c r="M24" s="9"/>
      <c r="N24" s="9"/>
      <c r="O24" s="6">
        <f t="shared" si="0"/>
        <v>21.428571428571427</v>
      </c>
    </row>
    <row r="25" spans="2:15">
      <c r="B25" s="8">
        <f t="shared" si="1"/>
        <v>17</v>
      </c>
      <c r="C25" s="41" t="s">
        <v>286</v>
      </c>
      <c r="D25" s="61" t="s">
        <v>133</v>
      </c>
      <c r="E25" s="62"/>
      <c r="F25" s="62"/>
      <c r="G25" s="62"/>
      <c r="H25" s="62"/>
      <c r="I25" s="63"/>
      <c r="J25" s="9">
        <v>70</v>
      </c>
      <c r="K25" s="9">
        <v>90</v>
      </c>
      <c r="L25" s="9"/>
      <c r="M25" s="9"/>
      <c r="N25" s="9"/>
      <c r="O25" s="6">
        <f t="shared" si="0"/>
        <v>22.857142857142858</v>
      </c>
    </row>
    <row r="26" spans="2:15">
      <c r="B26" s="8">
        <f t="shared" si="1"/>
        <v>18</v>
      </c>
      <c r="C26" s="41" t="s">
        <v>287</v>
      </c>
      <c r="D26" s="61" t="s">
        <v>134</v>
      </c>
      <c r="E26" s="62"/>
      <c r="F26" s="62"/>
      <c r="G26" s="62"/>
      <c r="H26" s="62"/>
      <c r="I26" s="63"/>
      <c r="J26" s="9">
        <v>70</v>
      </c>
      <c r="K26" s="9" t="s">
        <v>303</v>
      </c>
      <c r="L26" s="9"/>
      <c r="M26" s="9"/>
      <c r="N26" s="9"/>
      <c r="O26" s="6">
        <f t="shared" si="0"/>
        <v>10</v>
      </c>
    </row>
    <row r="27" spans="2:15">
      <c r="B27" s="8">
        <f t="shared" si="1"/>
        <v>19</v>
      </c>
      <c r="C27" s="8"/>
      <c r="D27" s="60"/>
      <c r="E27" s="60"/>
      <c r="F27" s="60"/>
      <c r="G27" s="60"/>
      <c r="H27" s="60"/>
      <c r="I27" s="60"/>
      <c r="J27" s="9"/>
      <c r="K27" s="9">
        <f>SUM(K9:K26)</f>
        <v>1190</v>
      </c>
      <c r="L27" s="9"/>
      <c r="M27" s="9"/>
      <c r="N27" s="9"/>
      <c r="O27" s="6">
        <f t="shared" si="0"/>
        <v>170</v>
      </c>
    </row>
    <row r="28" spans="2:15">
      <c r="B28" s="8">
        <f t="shared" si="1"/>
        <v>20</v>
      </c>
      <c r="C28" s="8"/>
      <c r="D28" s="60"/>
      <c r="E28" s="60"/>
      <c r="F28" s="60"/>
      <c r="G28" s="60"/>
      <c r="H28" s="60"/>
      <c r="I28" s="60"/>
      <c r="J28" s="9"/>
      <c r="K28" s="9"/>
      <c r="L28" s="9"/>
      <c r="M28" s="9"/>
      <c r="N28" s="9"/>
      <c r="O28" s="6">
        <f t="shared" si="0"/>
        <v>0</v>
      </c>
    </row>
    <row r="29" spans="2:15">
      <c r="B29" s="8">
        <f t="shared" si="1"/>
        <v>21</v>
      </c>
      <c r="C29" s="8"/>
      <c r="D29" s="56"/>
      <c r="E29" s="56"/>
      <c r="F29" s="56"/>
      <c r="G29" s="56"/>
      <c r="H29" s="56"/>
      <c r="I29" s="56"/>
      <c r="J29" s="9"/>
      <c r="K29" s="9"/>
      <c r="L29" s="9"/>
      <c r="M29" s="9"/>
      <c r="N29" s="9"/>
      <c r="O29" s="6">
        <f t="shared" si="0"/>
        <v>0</v>
      </c>
    </row>
    <row r="30" spans="2:15">
      <c r="B30" s="8">
        <f t="shared" si="1"/>
        <v>22</v>
      </c>
      <c r="C30" s="8"/>
      <c r="D30" s="56"/>
      <c r="E30" s="56"/>
      <c r="F30" s="56"/>
      <c r="G30" s="56"/>
      <c r="H30" s="56"/>
      <c r="I30" s="56"/>
      <c r="J30" s="9"/>
      <c r="K30" s="9"/>
      <c r="L30" s="9"/>
      <c r="M30" s="9"/>
      <c r="N30" s="9"/>
      <c r="O30" s="6">
        <f t="shared" si="0"/>
        <v>0</v>
      </c>
    </row>
    <row r="31" spans="2:15">
      <c r="B31" s="8">
        <f t="shared" si="1"/>
        <v>23</v>
      </c>
      <c r="C31" s="8"/>
      <c r="D31" s="56"/>
      <c r="E31" s="56"/>
      <c r="F31" s="56"/>
      <c r="G31" s="56"/>
      <c r="H31" s="56"/>
      <c r="I31" s="56"/>
      <c r="J31" s="9"/>
      <c r="K31" s="9"/>
      <c r="L31" s="9"/>
      <c r="M31" s="9"/>
      <c r="N31" s="9"/>
      <c r="O31" s="6">
        <f t="shared" si="0"/>
        <v>0</v>
      </c>
    </row>
    <row r="32" spans="2:15">
      <c r="B32" s="8">
        <f t="shared" si="1"/>
        <v>24</v>
      </c>
      <c r="C32" s="8"/>
      <c r="D32" s="56"/>
      <c r="E32" s="56"/>
      <c r="F32" s="56"/>
      <c r="G32" s="56"/>
      <c r="H32" s="56"/>
      <c r="I32" s="56"/>
      <c r="J32" s="9"/>
      <c r="K32" s="9"/>
      <c r="L32" s="9"/>
      <c r="M32" s="9"/>
      <c r="N32" s="9"/>
      <c r="O32" s="6">
        <f t="shared" si="0"/>
        <v>0</v>
      </c>
    </row>
    <row r="33" spans="2:15">
      <c r="B33" s="8">
        <f t="shared" si="1"/>
        <v>25</v>
      </c>
      <c r="C33" s="8"/>
      <c r="D33" s="56"/>
      <c r="E33" s="56"/>
      <c r="F33" s="56"/>
      <c r="G33" s="56"/>
      <c r="H33" s="56"/>
      <c r="I33" s="56"/>
      <c r="J33" s="9"/>
      <c r="K33" s="9"/>
      <c r="L33" s="9"/>
      <c r="M33" s="9"/>
      <c r="N33" s="9"/>
      <c r="O33" s="6">
        <f t="shared" si="0"/>
        <v>0</v>
      </c>
    </row>
    <row r="34" spans="2:15">
      <c r="B34" s="8">
        <f t="shared" si="1"/>
        <v>26</v>
      </c>
      <c r="C34" s="8"/>
      <c r="D34" s="56"/>
      <c r="E34" s="56"/>
      <c r="F34" s="56"/>
      <c r="G34" s="56"/>
      <c r="H34" s="56"/>
      <c r="I34" s="56"/>
      <c r="J34" s="9"/>
      <c r="K34" s="9"/>
      <c r="L34" s="9"/>
      <c r="M34" s="9"/>
      <c r="N34" s="9"/>
      <c r="O34" s="6">
        <f t="shared" si="0"/>
        <v>0</v>
      </c>
    </row>
    <row r="35" spans="2:15">
      <c r="B35" s="8">
        <f t="shared" si="1"/>
        <v>27</v>
      </c>
      <c r="C35" s="8"/>
      <c r="D35" s="56"/>
      <c r="E35" s="56"/>
      <c r="F35" s="56"/>
      <c r="G35" s="56"/>
      <c r="H35" s="56"/>
      <c r="I35" s="56"/>
      <c r="J35" s="9"/>
      <c r="K35" s="9"/>
      <c r="L35" s="9"/>
      <c r="M35" s="9"/>
      <c r="N35" s="9"/>
      <c r="O35" s="6">
        <f t="shared" si="0"/>
        <v>0</v>
      </c>
    </row>
    <row r="36" spans="2:15">
      <c r="B36" s="8">
        <f t="shared" si="1"/>
        <v>28</v>
      </c>
      <c r="C36" s="8"/>
      <c r="D36" s="56"/>
      <c r="E36" s="56"/>
      <c r="F36" s="56"/>
      <c r="G36" s="56"/>
      <c r="H36" s="56"/>
      <c r="I36" s="56"/>
      <c r="J36" s="9"/>
      <c r="K36" s="9"/>
      <c r="L36" s="9"/>
      <c r="M36" s="9"/>
      <c r="N36" s="9"/>
      <c r="O36" s="6">
        <f t="shared" si="0"/>
        <v>0</v>
      </c>
    </row>
    <row r="37" spans="2:15">
      <c r="B37" s="8">
        <f t="shared" si="1"/>
        <v>29</v>
      </c>
      <c r="C37" s="8"/>
      <c r="D37" s="56"/>
      <c r="E37" s="56"/>
      <c r="F37" s="56"/>
      <c r="G37" s="56"/>
      <c r="H37" s="56"/>
      <c r="I37" s="56"/>
      <c r="J37" s="9"/>
      <c r="K37" s="9"/>
      <c r="L37" s="9"/>
      <c r="M37" s="9"/>
      <c r="N37" s="9"/>
      <c r="O37" s="6">
        <f t="shared" si="0"/>
        <v>0</v>
      </c>
    </row>
    <row r="38" spans="2:15">
      <c r="B38" s="8">
        <f t="shared" si="1"/>
        <v>30</v>
      </c>
      <c r="C38" s="8"/>
      <c r="D38" s="56"/>
      <c r="E38" s="56"/>
      <c r="F38" s="56"/>
      <c r="G38" s="56"/>
      <c r="H38" s="56"/>
      <c r="I38" s="56"/>
      <c r="J38" s="9"/>
      <c r="K38" s="9"/>
      <c r="L38" s="9"/>
      <c r="M38" s="9"/>
      <c r="N38" s="9"/>
      <c r="O38" s="6">
        <f t="shared" si="0"/>
        <v>0</v>
      </c>
    </row>
    <row r="39" spans="2:15">
      <c r="B39" s="8">
        <f t="shared" si="1"/>
        <v>31</v>
      </c>
      <c r="C39" s="8"/>
      <c r="D39" s="56"/>
      <c r="E39" s="56"/>
      <c r="F39" s="56"/>
      <c r="G39" s="56"/>
      <c r="H39" s="56"/>
      <c r="I39" s="56"/>
      <c r="J39" s="9"/>
      <c r="K39" s="9"/>
      <c r="L39" s="9"/>
      <c r="M39" s="9"/>
      <c r="N39" s="9"/>
      <c r="O39" s="6">
        <f t="shared" si="0"/>
        <v>0</v>
      </c>
    </row>
    <row r="40" spans="2:15">
      <c r="B40" s="8">
        <f t="shared" si="1"/>
        <v>32</v>
      </c>
      <c r="C40" s="8"/>
      <c r="D40" s="56"/>
      <c r="E40" s="56"/>
      <c r="F40" s="56"/>
      <c r="G40" s="56"/>
      <c r="H40" s="56"/>
      <c r="I40" s="56"/>
      <c r="J40" s="9"/>
      <c r="K40" s="9"/>
      <c r="L40" s="9"/>
      <c r="M40" s="9"/>
      <c r="N40" s="9"/>
      <c r="O40" s="6">
        <f t="shared" si="0"/>
        <v>0</v>
      </c>
    </row>
    <row r="41" spans="2:15">
      <c r="B41" s="8">
        <f t="shared" si="1"/>
        <v>33</v>
      </c>
      <c r="C41" s="8"/>
      <c r="D41" s="56"/>
      <c r="E41" s="56"/>
      <c r="F41" s="56"/>
      <c r="G41" s="56"/>
      <c r="H41" s="56"/>
      <c r="I41" s="56"/>
      <c r="J41" s="9"/>
      <c r="K41" s="9"/>
      <c r="L41" s="9"/>
      <c r="M41" s="9"/>
      <c r="N41" s="9"/>
      <c r="O41" s="6">
        <f t="shared" si="0"/>
        <v>0</v>
      </c>
    </row>
    <row r="42" spans="2:15">
      <c r="B42" s="8">
        <f t="shared" si="1"/>
        <v>34</v>
      </c>
      <c r="C42" s="8"/>
      <c r="D42" s="56"/>
      <c r="E42" s="56"/>
      <c r="F42" s="56"/>
      <c r="G42" s="56"/>
      <c r="H42" s="56"/>
      <c r="I42" s="56"/>
      <c r="J42" s="9"/>
      <c r="K42" s="9"/>
      <c r="L42" s="9"/>
      <c r="M42" s="9"/>
      <c r="N42" s="9"/>
      <c r="O42" s="6">
        <f t="shared" si="0"/>
        <v>0</v>
      </c>
    </row>
    <row r="43" spans="2:15">
      <c r="B43" s="8">
        <f t="shared" si="1"/>
        <v>35</v>
      </c>
      <c r="C43" s="8"/>
      <c r="D43" s="56"/>
      <c r="E43" s="56"/>
      <c r="F43" s="56"/>
      <c r="G43" s="56"/>
      <c r="H43" s="56"/>
      <c r="I43" s="56"/>
      <c r="J43" s="9"/>
      <c r="K43" s="9"/>
      <c r="L43" s="9"/>
      <c r="M43" s="9"/>
      <c r="N43" s="9"/>
      <c r="O43" s="6">
        <f t="shared" si="0"/>
        <v>0</v>
      </c>
    </row>
    <row r="44" spans="2:15">
      <c r="B44" s="8">
        <f t="shared" si="1"/>
        <v>36</v>
      </c>
      <c r="C44" s="8"/>
      <c r="D44" s="56"/>
      <c r="E44" s="56"/>
      <c r="F44" s="56"/>
      <c r="G44" s="56"/>
      <c r="H44" s="56"/>
      <c r="I44" s="56"/>
      <c r="J44" s="9"/>
      <c r="K44" s="9"/>
      <c r="L44" s="9"/>
      <c r="M44" s="9"/>
      <c r="N44" s="9"/>
      <c r="O44" s="6">
        <f t="shared" si="0"/>
        <v>0</v>
      </c>
    </row>
    <row r="45" spans="2:15">
      <c r="B45" s="8">
        <f t="shared" si="1"/>
        <v>37</v>
      </c>
      <c r="C45" s="4"/>
      <c r="D45" s="56"/>
      <c r="E45" s="56"/>
      <c r="F45" s="56"/>
      <c r="G45" s="56"/>
      <c r="H45" s="56"/>
      <c r="I45" s="56"/>
      <c r="J45" s="9"/>
      <c r="K45" s="9"/>
      <c r="L45" s="9"/>
      <c r="M45" s="9"/>
      <c r="N45" s="9"/>
      <c r="O45" s="6">
        <f t="shared" si="0"/>
        <v>0</v>
      </c>
    </row>
    <row r="46" spans="2:15">
      <c r="B46" s="8">
        <f t="shared" si="1"/>
        <v>38</v>
      </c>
      <c r="C46" s="4"/>
      <c r="D46" s="56"/>
      <c r="E46" s="56"/>
      <c r="F46" s="56"/>
      <c r="G46" s="56"/>
      <c r="H46" s="56"/>
      <c r="I46" s="56"/>
      <c r="J46" s="9"/>
      <c r="K46" s="9"/>
      <c r="L46" s="9"/>
      <c r="M46" s="9"/>
      <c r="N46" s="9"/>
      <c r="O46" s="6">
        <f t="shared" si="0"/>
        <v>0</v>
      </c>
    </row>
    <row r="47" spans="2:15">
      <c r="B47" s="8">
        <f t="shared" si="1"/>
        <v>39</v>
      </c>
      <c r="C47" s="4"/>
      <c r="D47" s="56"/>
      <c r="E47" s="56"/>
      <c r="F47" s="56"/>
      <c r="G47" s="56"/>
      <c r="H47" s="56"/>
      <c r="I47" s="56"/>
      <c r="J47" s="9"/>
      <c r="K47" s="9"/>
      <c r="L47" s="9"/>
      <c r="M47" s="9"/>
      <c r="N47" s="9"/>
      <c r="O47" s="6">
        <f t="shared" si="0"/>
        <v>0</v>
      </c>
    </row>
    <row r="48" spans="2:15">
      <c r="B48" s="8">
        <f t="shared" si="1"/>
        <v>40</v>
      </c>
      <c r="C48" s="4"/>
      <c r="D48" s="56"/>
      <c r="E48" s="56"/>
      <c r="F48" s="56"/>
      <c r="G48" s="56"/>
      <c r="H48" s="56"/>
      <c r="I48" s="56"/>
      <c r="J48" s="9"/>
      <c r="K48" s="9"/>
      <c r="L48" s="9"/>
      <c r="M48" s="9"/>
      <c r="N48" s="9"/>
      <c r="O48" s="6">
        <f t="shared" si="0"/>
        <v>0</v>
      </c>
    </row>
    <row r="49" spans="2:15">
      <c r="B49" s="8">
        <f t="shared" si="1"/>
        <v>41</v>
      </c>
      <c r="C49" s="4"/>
      <c r="D49" s="56"/>
      <c r="E49" s="56"/>
      <c r="F49" s="56"/>
      <c r="G49" s="56"/>
      <c r="H49" s="56"/>
      <c r="I49" s="56"/>
      <c r="J49" s="9"/>
      <c r="K49" s="9"/>
      <c r="L49" s="9"/>
      <c r="M49" s="9"/>
      <c r="N49" s="9"/>
      <c r="O49" s="6">
        <f t="shared" si="0"/>
        <v>0</v>
      </c>
    </row>
    <row r="50" spans="2:15">
      <c r="B50" s="8">
        <f t="shared" si="1"/>
        <v>42</v>
      </c>
      <c r="C50" s="4"/>
      <c r="D50" s="56"/>
      <c r="E50" s="56"/>
      <c r="F50" s="56"/>
      <c r="G50" s="56"/>
      <c r="H50" s="56"/>
      <c r="I50" s="56"/>
      <c r="J50" s="9"/>
      <c r="K50" s="9"/>
      <c r="L50" s="9"/>
      <c r="M50" s="9"/>
      <c r="N50" s="9"/>
      <c r="O50" s="6">
        <f t="shared" si="0"/>
        <v>0</v>
      </c>
    </row>
    <row r="51" spans="2:15">
      <c r="B51" s="8">
        <f t="shared" si="1"/>
        <v>43</v>
      </c>
      <c r="C51" s="4"/>
      <c r="D51" s="56"/>
      <c r="E51" s="56"/>
      <c r="F51" s="56"/>
      <c r="G51" s="56"/>
      <c r="H51" s="56"/>
      <c r="I51" s="56"/>
      <c r="J51" s="9"/>
      <c r="K51" s="9"/>
      <c r="L51" s="9"/>
      <c r="M51" s="9"/>
      <c r="N51" s="9"/>
      <c r="O51" s="6">
        <f t="shared" si="0"/>
        <v>0</v>
      </c>
    </row>
    <row r="52" spans="2:15">
      <c r="B52" s="8">
        <f t="shared" si="1"/>
        <v>44</v>
      </c>
      <c r="C52" s="4"/>
      <c r="D52" s="56"/>
      <c r="E52" s="56"/>
      <c r="F52" s="56"/>
      <c r="G52" s="56"/>
      <c r="H52" s="56"/>
      <c r="I52" s="56"/>
      <c r="J52" s="9"/>
      <c r="K52" s="9"/>
      <c r="L52" s="9"/>
      <c r="M52" s="9"/>
      <c r="N52" s="9"/>
      <c r="O52" s="6">
        <f t="shared" si="0"/>
        <v>0</v>
      </c>
    </row>
    <row r="53" spans="2:15">
      <c r="B53" s="8">
        <f t="shared" si="1"/>
        <v>45</v>
      </c>
      <c r="C53" s="2"/>
      <c r="D53" s="57"/>
      <c r="E53" s="58"/>
      <c r="F53" s="58"/>
      <c r="G53" s="58"/>
      <c r="H53" s="58"/>
      <c r="I53" s="59"/>
      <c r="J53" s="2"/>
      <c r="K53" s="2"/>
      <c r="L53" s="2"/>
      <c r="M53" s="2"/>
      <c r="N53" s="2"/>
      <c r="O53" s="6">
        <f t="shared" si="0"/>
        <v>0</v>
      </c>
    </row>
    <row r="54" spans="2:15">
      <c r="C54" s="45"/>
      <c r="D54" s="45"/>
      <c r="E54" s="7"/>
      <c r="H54" s="55" t="s">
        <v>19</v>
      </c>
      <c r="I54" s="55"/>
      <c r="J54" s="11">
        <f t="shared" ref="J54:M54" si="2">COUNTIF(J9:J53,"&gt;=70")</f>
        <v>15</v>
      </c>
      <c r="K54" s="11">
        <f t="shared" si="2"/>
        <v>15</v>
      </c>
      <c r="L54" s="11">
        <f t="shared" si="2"/>
        <v>0</v>
      </c>
      <c r="M54" s="11">
        <f t="shared" si="2"/>
        <v>0</v>
      </c>
      <c r="N54" s="11"/>
      <c r="O54" s="15">
        <f>COUNTIF(O9:O48,"&gt;=70")</f>
        <v>1</v>
      </c>
    </row>
    <row r="55" spans="2:15">
      <c r="C55" s="45"/>
      <c r="D55" s="45"/>
      <c r="E55" s="10"/>
      <c r="H55" s="53" t="s">
        <v>20</v>
      </c>
      <c r="I55" s="53"/>
      <c r="J55" s="12">
        <f t="shared" ref="J55:O55" si="3">COUNTIF(J9:J53,"&lt;70")</f>
        <v>3</v>
      </c>
      <c r="K55" s="12">
        <f t="shared" si="3"/>
        <v>3</v>
      </c>
      <c r="L55" s="12">
        <f t="shared" si="3"/>
        <v>0</v>
      </c>
      <c r="M55" s="12">
        <f t="shared" si="3"/>
        <v>0</v>
      </c>
      <c r="N55" s="12"/>
      <c r="O55" s="12">
        <f t="shared" si="3"/>
        <v>44</v>
      </c>
    </row>
    <row r="56" spans="2:15">
      <c r="C56" s="45"/>
      <c r="D56" s="45"/>
      <c r="E56" s="45"/>
      <c r="H56" s="53" t="s">
        <v>21</v>
      </c>
      <c r="I56" s="53"/>
      <c r="J56" s="12">
        <f t="shared" ref="J56:O56" si="4">COUNT(J9:J53)</f>
        <v>18</v>
      </c>
      <c r="K56" s="12">
        <f t="shared" si="4"/>
        <v>18</v>
      </c>
      <c r="L56" s="12">
        <f t="shared" si="4"/>
        <v>0</v>
      </c>
      <c r="M56" s="12">
        <f t="shared" si="4"/>
        <v>0</v>
      </c>
      <c r="N56" s="12"/>
      <c r="O56" s="12">
        <f t="shared" si="4"/>
        <v>45</v>
      </c>
    </row>
    <row r="57" spans="2:15">
      <c r="C57" s="45"/>
      <c r="D57" s="45"/>
      <c r="E57" s="7"/>
      <c r="H57" s="54" t="s">
        <v>16</v>
      </c>
      <c r="I57" s="54"/>
      <c r="J57" s="13">
        <f>J54/J56</f>
        <v>0.83333333333333337</v>
      </c>
      <c r="K57" s="14">
        <f t="shared" ref="K57:O57" si="5">K54/K56</f>
        <v>0.83333333333333337</v>
      </c>
      <c r="L57" s="14" t="e">
        <f t="shared" si="5"/>
        <v>#DIV/0!</v>
      </c>
      <c r="M57" s="14" t="e">
        <f t="shared" si="5"/>
        <v>#DIV/0!</v>
      </c>
      <c r="N57" s="14"/>
      <c r="O57" s="14">
        <f t="shared" si="5"/>
        <v>2.2222222222222223E-2</v>
      </c>
    </row>
    <row r="58" spans="2:15">
      <c r="C58" s="45"/>
      <c r="D58" s="45"/>
      <c r="E58" s="7"/>
      <c r="H58" s="54" t="s">
        <v>17</v>
      </c>
      <c r="I58" s="54"/>
      <c r="J58" s="13">
        <f>J55/J56</f>
        <v>0.16666666666666666</v>
      </c>
      <c r="K58" s="13">
        <f t="shared" ref="K58:O58" si="6">K55/K56</f>
        <v>0.16666666666666666</v>
      </c>
      <c r="L58" s="14" t="e">
        <f t="shared" si="6"/>
        <v>#DIV/0!</v>
      </c>
      <c r="M58" s="14" t="e">
        <f t="shared" si="6"/>
        <v>#DIV/0!</v>
      </c>
      <c r="N58" s="14"/>
      <c r="O58" s="14">
        <f t="shared" si="6"/>
        <v>0.97777777777777775</v>
      </c>
    </row>
    <row r="59" spans="2:15">
      <c r="C59" s="45"/>
      <c r="D59" s="45"/>
      <c r="E59" s="10"/>
    </row>
    <row r="60" spans="2:15">
      <c r="C60" s="7"/>
      <c r="D60" s="7"/>
      <c r="E60" s="10"/>
    </row>
    <row r="61" spans="2:15">
      <c r="J61" s="46"/>
      <c r="K61" s="46"/>
      <c r="L61" s="46"/>
      <c r="M61" s="46"/>
      <c r="N61" s="7"/>
    </row>
    <row r="62" spans="2:15">
      <c r="J62" s="47" t="s">
        <v>18</v>
      </c>
      <c r="K62" s="47"/>
      <c r="L62" s="47"/>
      <c r="M62" s="47"/>
      <c r="N62" s="10"/>
    </row>
  </sheetData>
  <mergeCells count="66">
    <mergeCell ref="B2:M2"/>
    <mergeCell ref="C3:M3"/>
    <mergeCell ref="D4:G4"/>
    <mergeCell ref="J4:K4"/>
    <mergeCell ref="D21:I21"/>
    <mergeCell ref="I6:J6"/>
    <mergeCell ref="K6:M6"/>
    <mergeCell ref="D8:I8"/>
    <mergeCell ref="D9:I9"/>
    <mergeCell ref="D10:I10"/>
    <mergeCell ref="D11:I11"/>
    <mergeCell ref="D12:I12"/>
    <mergeCell ref="D13:I13"/>
    <mergeCell ref="D14:I14"/>
    <mergeCell ref="D15:I15"/>
    <mergeCell ref="D6:G6"/>
    <mergeCell ref="D40:I40"/>
    <mergeCell ref="D41:I41"/>
    <mergeCell ref="D42:I42"/>
    <mergeCell ref="D16:I16"/>
    <mergeCell ref="D17:I17"/>
    <mergeCell ref="D18:I18"/>
    <mergeCell ref="D19:I19"/>
    <mergeCell ref="D20:I20"/>
    <mergeCell ref="D24:I24"/>
    <mergeCell ref="D25:I25"/>
    <mergeCell ref="D26:I26"/>
    <mergeCell ref="D27:I27"/>
    <mergeCell ref="D22:I22"/>
    <mergeCell ref="D23:I23"/>
    <mergeCell ref="D33:I33"/>
    <mergeCell ref="D36:I36"/>
    <mergeCell ref="D37:I37"/>
    <mergeCell ref="D38:I38"/>
    <mergeCell ref="D39:I39"/>
    <mergeCell ref="D34:I34"/>
    <mergeCell ref="D35:I35"/>
    <mergeCell ref="D28:I28"/>
    <mergeCell ref="D29:I29"/>
    <mergeCell ref="D30:I30"/>
    <mergeCell ref="D31:I31"/>
    <mergeCell ref="D32:I32"/>
    <mergeCell ref="D43:I43"/>
    <mergeCell ref="D44:I44"/>
    <mergeCell ref="D52:I52"/>
    <mergeCell ref="D53:I53"/>
    <mergeCell ref="D48:I48"/>
    <mergeCell ref="D49:I49"/>
    <mergeCell ref="D50:I50"/>
    <mergeCell ref="D51:I51"/>
    <mergeCell ref="D46:I46"/>
    <mergeCell ref="D47:I47"/>
    <mergeCell ref="D45:I45"/>
    <mergeCell ref="C54:D54"/>
    <mergeCell ref="H54:I54"/>
    <mergeCell ref="C55:D55"/>
    <mergeCell ref="H55:I55"/>
    <mergeCell ref="C59:D59"/>
    <mergeCell ref="J61:M61"/>
    <mergeCell ref="J62:M62"/>
    <mergeCell ref="C56:E56"/>
    <mergeCell ref="H56:I56"/>
    <mergeCell ref="C57:D57"/>
    <mergeCell ref="H57:I57"/>
    <mergeCell ref="C58:D58"/>
    <mergeCell ref="H58:I5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12FE-FE8F-274E-B123-21C377B134BB}">
  <dimension ref="B2:J62"/>
  <sheetViews>
    <sheetView tabSelected="1" topLeftCell="A5" workbookViewId="0">
      <selection activeCell="H9" sqref="H9:H35"/>
    </sheetView>
  </sheetViews>
  <sheetFormatPr baseColWidth="10" defaultRowHeight="15"/>
  <cols>
    <col min="4" max="4" width="51.1640625" customWidth="1"/>
    <col min="5" max="5" width="0.1640625" customWidth="1"/>
    <col min="9" max="9" width="12.6640625" customWidth="1"/>
  </cols>
  <sheetData>
    <row r="2" spans="2:10" ht="16">
      <c r="B2" s="48" t="s">
        <v>9</v>
      </c>
      <c r="C2" s="48"/>
      <c r="D2" s="48"/>
      <c r="E2" s="48"/>
      <c r="F2" s="48"/>
      <c r="G2" s="48"/>
      <c r="H2" s="48"/>
      <c r="I2" s="48"/>
      <c r="J2" s="1"/>
    </row>
    <row r="3" spans="2:10">
      <c r="C3" s="49" t="s">
        <v>8</v>
      </c>
      <c r="D3" s="49"/>
      <c r="E3" s="49"/>
      <c r="F3" s="49"/>
      <c r="G3" s="49"/>
      <c r="H3" s="49"/>
      <c r="I3" s="49"/>
      <c r="J3" s="7"/>
    </row>
    <row r="4" spans="2:10">
      <c r="C4" t="s">
        <v>0</v>
      </c>
      <c r="D4" s="18" t="s">
        <v>90</v>
      </c>
      <c r="E4" s="19"/>
      <c r="F4" t="s">
        <v>87</v>
      </c>
    </row>
    <row r="6" spans="2:10">
      <c r="C6" t="s">
        <v>3</v>
      </c>
      <c r="D6" s="19" t="s">
        <v>194</v>
      </c>
      <c r="E6" s="52" t="s">
        <v>302</v>
      </c>
      <c r="F6" s="52"/>
    </row>
    <row r="8" spans="2:10">
      <c r="B8" s="2" t="s">
        <v>4</v>
      </c>
      <c r="C8" s="2" t="s">
        <v>6</v>
      </c>
      <c r="D8" s="37" t="s">
        <v>5</v>
      </c>
      <c r="E8" s="27"/>
      <c r="F8" s="9" t="s">
        <v>7</v>
      </c>
      <c r="G8" s="9" t="s">
        <v>10</v>
      </c>
      <c r="H8" s="9" t="s">
        <v>11</v>
      </c>
      <c r="I8" s="9" t="s">
        <v>12</v>
      </c>
      <c r="J8" s="5" t="s">
        <v>23</v>
      </c>
    </row>
    <row r="9" spans="2:10">
      <c r="B9" s="8">
        <v>1</v>
      </c>
      <c r="C9" s="41" t="s">
        <v>226</v>
      </c>
      <c r="D9" s="39" t="s">
        <v>135</v>
      </c>
      <c r="E9" s="28"/>
      <c r="F9" s="9">
        <v>90</v>
      </c>
      <c r="G9" s="9">
        <v>90</v>
      </c>
      <c r="H9" s="9">
        <v>100</v>
      </c>
      <c r="I9" s="9"/>
      <c r="J9" s="6">
        <f t="shared" ref="J9:J34" si="0">SUM(F9:I9)/7</f>
        <v>40</v>
      </c>
    </row>
    <row r="10" spans="2:10">
      <c r="B10" s="8">
        <f>B9+1</f>
        <v>2</v>
      </c>
      <c r="C10" s="41" t="s">
        <v>227</v>
      </c>
      <c r="D10" s="39" t="s">
        <v>136</v>
      </c>
      <c r="E10" s="28"/>
      <c r="F10" s="9">
        <v>90</v>
      </c>
      <c r="G10" s="9">
        <v>100</v>
      </c>
      <c r="H10" s="9">
        <v>100</v>
      </c>
      <c r="I10" s="9"/>
      <c r="J10" s="6">
        <f t="shared" si="0"/>
        <v>41.428571428571431</v>
      </c>
    </row>
    <row r="11" spans="2:10">
      <c r="B11" s="8">
        <f>B10+1</f>
        <v>3</v>
      </c>
      <c r="C11" s="41" t="s">
        <v>228</v>
      </c>
      <c r="D11" s="39" t="s">
        <v>137</v>
      </c>
      <c r="E11" s="28"/>
      <c r="F11" s="9">
        <v>90</v>
      </c>
      <c r="G11" s="9">
        <v>90</v>
      </c>
      <c r="H11" s="9">
        <v>100</v>
      </c>
      <c r="I11" s="9"/>
      <c r="J11" s="6">
        <f t="shared" si="0"/>
        <v>40</v>
      </c>
    </row>
    <row r="12" spans="2:10">
      <c r="B12" s="8">
        <f t="shared" ref="B12:B53" si="1">B11+1</f>
        <v>4</v>
      </c>
      <c r="C12" s="41" t="s">
        <v>229</v>
      </c>
      <c r="D12" s="39" t="s">
        <v>138</v>
      </c>
      <c r="E12" s="28"/>
      <c r="F12" s="9">
        <v>90</v>
      </c>
      <c r="G12" s="9">
        <v>100</v>
      </c>
      <c r="H12" s="9">
        <v>100</v>
      </c>
      <c r="I12" s="9"/>
      <c r="J12" s="6">
        <f t="shared" si="0"/>
        <v>41.428571428571431</v>
      </c>
    </row>
    <row r="13" spans="2:10">
      <c r="B13" s="8">
        <f t="shared" si="1"/>
        <v>5</v>
      </c>
      <c r="C13" s="41" t="s">
        <v>195</v>
      </c>
      <c r="D13" s="39" t="s">
        <v>139</v>
      </c>
      <c r="E13" s="28"/>
      <c r="F13" s="9">
        <v>90</v>
      </c>
      <c r="G13" s="9">
        <v>90</v>
      </c>
      <c r="H13" s="9">
        <v>100</v>
      </c>
      <c r="I13" s="9"/>
      <c r="J13" s="6">
        <f t="shared" si="0"/>
        <v>40</v>
      </c>
    </row>
    <row r="14" spans="2:10">
      <c r="B14" s="8">
        <f t="shared" si="1"/>
        <v>6</v>
      </c>
      <c r="C14" s="41" t="s">
        <v>230</v>
      </c>
      <c r="D14" s="39" t="s">
        <v>140</v>
      </c>
      <c r="E14" s="28"/>
      <c r="F14" s="9">
        <v>90</v>
      </c>
      <c r="G14" s="9">
        <v>90</v>
      </c>
      <c r="H14" s="9">
        <v>100</v>
      </c>
      <c r="I14" s="9"/>
      <c r="J14" s="6">
        <f t="shared" si="0"/>
        <v>40</v>
      </c>
    </row>
    <row r="15" spans="2:10">
      <c r="B15" s="8">
        <f t="shared" si="1"/>
        <v>7</v>
      </c>
      <c r="C15" s="41" t="s">
        <v>231</v>
      </c>
      <c r="D15" s="39" t="s">
        <v>141</v>
      </c>
      <c r="E15" s="28"/>
      <c r="F15" s="9">
        <v>90</v>
      </c>
      <c r="G15" s="9">
        <v>100</v>
      </c>
      <c r="H15" s="9">
        <v>100</v>
      </c>
      <c r="I15" s="9"/>
      <c r="J15" s="6">
        <f t="shared" si="0"/>
        <v>41.428571428571431</v>
      </c>
    </row>
    <row r="16" spans="2:10">
      <c r="B16" s="8">
        <f t="shared" si="1"/>
        <v>8</v>
      </c>
      <c r="C16" s="41" t="s">
        <v>232</v>
      </c>
      <c r="D16" s="39" t="s">
        <v>142</v>
      </c>
      <c r="E16" s="28"/>
      <c r="F16" s="9">
        <v>90</v>
      </c>
      <c r="G16" s="9">
        <v>90</v>
      </c>
      <c r="H16" s="9">
        <v>100</v>
      </c>
      <c r="I16" s="9"/>
      <c r="J16" s="6">
        <f t="shared" si="0"/>
        <v>40</v>
      </c>
    </row>
    <row r="17" spans="2:10">
      <c r="B17" s="8">
        <f t="shared" si="1"/>
        <v>9</v>
      </c>
      <c r="C17" s="41" t="s">
        <v>233</v>
      </c>
      <c r="D17" s="39" t="s">
        <v>143</v>
      </c>
      <c r="E17" s="28"/>
      <c r="F17" s="9">
        <v>90</v>
      </c>
      <c r="G17" s="9">
        <v>90</v>
      </c>
      <c r="H17" s="9">
        <v>100</v>
      </c>
      <c r="I17" s="9"/>
      <c r="J17" s="6">
        <f t="shared" si="0"/>
        <v>40</v>
      </c>
    </row>
    <row r="18" spans="2:10">
      <c r="B18" s="8">
        <f t="shared" si="1"/>
        <v>10</v>
      </c>
      <c r="C18" s="41" t="s">
        <v>234</v>
      </c>
      <c r="D18" s="39" t="s">
        <v>144</v>
      </c>
      <c r="F18" s="9">
        <v>90</v>
      </c>
      <c r="G18" s="9">
        <v>75</v>
      </c>
      <c r="H18" s="9">
        <v>100</v>
      </c>
      <c r="I18" s="9"/>
      <c r="J18" s="6">
        <f t="shared" si="0"/>
        <v>37.857142857142854</v>
      </c>
    </row>
    <row r="19" spans="2:10">
      <c r="B19" s="8">
        <f t="shared" si="1"/>
        <v>11</v>
      </c>
      <c r="C19" s="41" t="s">
        <v>235</v>
      </c>
      <c r="D19" s="39" t="s">
        <v>145</v>
      </c>
      <c r="E19" s="28"/>
      <c r="F19" s="9">
        <v>90</v>
      </c>
      <c r="G19" s="9">
        <v>0</v>
      </c>
      <c r="H19" s="9">
        <v>0</v>
      </c>
      <c r="I19" s="9"/>
      <c r="J19" s="6">
        <f t="shared" si="0"/>
        <v>12.857142857142858</v>
      </c>
    </row>
    <row r="20" spans="2:10">
      <c r="B20" s="8">
        <f t="shared" si="1"/>
        <v>12</v>
      </c>
      <c r="C20" s="41" t="s">
        <v>236</v>
      </c>
      <c r="D20" s="39" t="s">
        <v>146</v>
      </c>
      <c r="E20" s="28"/>
      <c r="F20" s="9">
        <v>90</v>
      </c>
      <c r="G20" s="9">
        <v>90</v>
      </c>
      <c r="H20" s="9">
        <v>100</v>
      </c>
      <c r="I20" s="9"/>
      <c r="J20" s="6">
        <f t="shared" si="0"/>
        <v>40</v>
      </c>
    </row>
    <row r="21" spans="2:10">
      <c r="B21" s="8">
        <f t="shared" si="1"/>
        <v>13</v>
      </c>
      <c r="C21" s="41" t="s">
        <v>237</v>
      </c>
      <c r="D21" s="39" t="s">
        <v>147</v>
      </c>
      <c r="E21" s="28"/>
      <c r="F21" s="9">
        <v>90</v>
      </c>
      <c r="G21" s="9">
        <v>90</v>
      </c>
      <c r="H21" s="9">
        <v>100</v>
      </c>
      <c r="I21" s="9"/>
      <c r="J21" s="6">
        <f t="shared" si="0"/>
        <v>40</v>
      </c>
    </row>
    <row r="22" spans="2:10">
      <c r="B22" s="8">
        <f t="shared" si="1"/>
        <v>14</v>
      </c>
      <c r="C22" s="41" t="s">
        <v>238</v>
      </c>
      <c r="D22" s="39" t="s">
        <v>148</v>
      </c>
      <c r="E22" s="28"/>
      <c r="F22" s="9">
        <v>90</v>
      </c>
      <c r="G22" s="9">
        <v>90</v>
      </c>
      <c r="H22" s="9">
        <v>100</v>
      </c>
      <c r="I22" s="9"/>
      <c r="J22" s="6">
        <f t="shared" si="0"/>
        <v>40</v>
      </c>
    </row>
    <row r="23" spans="2:10">
      <c r="B23" s="8">
        <f t="shared" si="1"/>
        <v>15</v>
      </c>
      <c r="C23" s="41" t="s">
        <v>239</v>
      </c>
      <c r="D23" s="39" t="s">
        <v>149</v>
      </c>
      <c r="E23" s="28"/>
      <c r="F23" s="9">
        <v>90</v>
      </c>
      <c r="G23" s="9">
        <v>100</v>
      </c>
      <c r="H23" s="9">
        <v>100</v>
      </c>
      <c r="I23" s="9"/>
      <c r="J23" s="6">
        <f t="shared" si="0"/>
        <v>41.428571428571431</v>
      </c>
    </row>
    <row r="24" spans="2:10">
      <c r="B24" s="8">
        <f t="shared" si="1"/>
        <v>16</v>
      </c>
      <c r="C24" s="41" t="s">
        <v>240</v>
      </c>
      <c r="D24" s="39" t="s">
        <v>150</v>
      </c>
      <c r="E24" s="28"/>
      <c r="F24" s="9">
        <v>90</v>
      </c>
      <c r="G24" s="9">
        <v>90</v>
      </c>
      <c r="H24" s="9">
        <v>100</v>
      </c>
      <c r="I24" s="9"/>
      <c r="J24" s="6">
        <f t="shared" si="0"/>
        <v>40</v>
      </c>
    </row>
    <row r="25" spans="2:10">
      <c r="B25" s="8">
        <f t="shared" si="1"/>
        <v>17</v>
      </c>
      <c r="C25" s="41" t="s">
        <v>241</v>
      </c>
      <c r="D25" s="39" t="s">
        <v>151</v>
      </c>
      <c r="E25" s="28"/>
      <c r="F25" s="9">
        <v>90</v>
      </c>
      <c r="G25" s="9">
        <v>0</v>
      </c>
      <c r="H25" s="9">
        <v>100</v>
      </c>
      <c r="I25" s="9"/>
      <c r="J25" s="6">
        <f t="shared" si="0"/>
        <v>27.142857142857142</v>
      </c>
    </row>
    <row r="26" spans="2:10">
      <c r="B26" s="8">
        <f t="shared" si="1"/>
        <v>18</v>
      </c>
      <c r="C26" s="41" t="s">
        <v>242</v>
      </c>
      <c r="D26" s="39" t="s">
        <v>152</v>
      </c>
      <c r="E26" s="28"/>
      <c r="F26" s="9">
        <v>90</v>
      </c>
      <c r="G26" s="9">
        <v>70</v>
      </c>
      <c r="H26" s="9">
        <v>0</v>
      </c>
      <c r="I26" s="9"/>
      <c r="J26" s="6">
        <f t="shared" si="0"/>
        <v>22.857142857142858</v>
      </c>
    </row>
    <row r="27" spans="2:10">
      <c r="B27" s="8">
        <f t="shared" si="1"/>
        <v>19</v>
      </c>
      <c r="C27" s="41" t="s">
        <v>243</v>
      </c>
      <c r="D27" s="39" t="s">
        <v>153</v>
      </c>
      <c r="E27" s="28"/>
      <c r="F27" s="9">
        <v>90</v>
      </c>
      <c r="G27" s="9">
        <v>90</v>
      </c>
      <c r="H27" s="9">
        <v>100</v>
      </c>
      <c r="I27" s="9"/>
      <c r="J27" s="6">
        <f t="shared" si="0"/>
        <v>40</v>
      </c>
    </row>
    <row r="28" spans="2:10">
      <c r="B28" s="8">
        <f t="shared" si="1"/>
        <v>20</v>
      </c>
      <c r="C28" s="41" t="s">
        <v>244</v>
      </c>
      <c r="D28" s="39" t="s">
        <v>154</v>
      </c>
      <c r="E28" s="28"/>
      <c r="F28" s="9">
        <v>90</v>
      </c>
      <c r="G28" s="9">
        <v>100</v>
      </c>
      <c r="H28" s="9">
        <v>100</v>
      </c>
      <c r="I28" s="9"/>
      <c r="J28" s="6">
        <f t="shared" si="0"/>
        <v>41.428571428571431</v>
      </c>
    </row>
    <row r="29" spans="2:10">
      <c r="B29" s="8">
        <f t="shared" si="1"/>
        <v>21</v>
      </c>
      <c r="C29" s="41" t="s">
        <v>245</v>
      </c>
      <c r="D29" s="39" t="s">
        <v>155</v>
      </c>
      <c r="E29" s="34"/>
      <c r="F29" s="9">
        <v>90</v>
      </c>
      <c r="G29" s="9">
        <v>100</v>
      </c>
      <c r="H29" s="9">
        <v>100</v>
      </c>
      <c r="I29" s="9"/>
      <c r="J29" s="6">
        <f t="shared" si="0"/>
        <v>41.428571428571431</v>
      </c>
    </row>
    <row r="30" spans="2:10">
      <c r="B30" s="8">
        <f t="shared" si="1"/>
        <v>22</v>
      </c>
      <c r="C30" s="41" t="s">
        <v>246</v>
      </c>
      <c r="D30" s="39" t="s">
        <v>156</v>
      </c>
      <c r="E30" s="34"/>
      <c r="F30" s="9">
        <v>90</v>
      </c>
      <c r="G30" s="9">
        <v>90</v>
      </c>
      <c r="H30" s="9">
        <v>100</v>
      </c>
      <c r="I30" s="9"/>
      <c r="J30" s="6">
        <f t="shared" si="0"/>
        <v>40</v>
      </c>
    </row>
    <row r="31" spans="2:10">
      <c r="B31" s="8">
        <f t="shared" si="1"/>
        <v>23</v>
      </c>
      <c r="C31" s="41" t="s">
        <v>247</v>
      </c>
      <c r="D31" s="39" t="s">
        <v>157</v>
      </c>
      <c r="E31" s="34"/>
      <c r="F31" s="9">
        <v>90</v>
      </c>
      <c r="G31" s="9">
        <v>90</v>
      </c>
      <c r="H31" s="9">
        <v>100</v>
      </c>
      <c r="I31" s="9"/>
      <c r="J31" s="6">
        <f t="shared" si="0"/>
        <v>40</v>
      </c>
    </row>
    <row r="32" spans="2:10">
      <c r="B32" s="8">
        <f t="shared" si="1"/>
        <v>24</v>
      </c>
      <c r="C32" s="41" t="s">
        <v>248</v>
      </c>
      <c r="D32" s="39" t="s">
        <v>158</v>
      </c>
      <c r="E32" s="34"/>
      <c r="F32" s="9">
        <v>90</v>
      </c>
      <c r="G32" s="9">
        <v>90</v>
      </c>
      <c r="H32" s="9">
        <v>100</v>
      </c>
      <c r="I32" s="9"/>
      <c r="J32" s="6">
        <f t="shared" si="0"/>
        <v>40</v>
      </c>
    </row>
    <row r="33" spans="2:10">
      <c r="B33" s="8">
        <f t="shared" si="1"/>
        <v>25</v>
      </c>
      <c r="C33" s="41" t="s">
        <v>249</v>
      </c>
      <c r="D33" s="39" t="s">
        <v>159</v>
      </c>
      <c r="E33" s="34"/>
      <c r="F33" s="9">
        <v>90</v>
      </c>
      <c r="G33" s="9">
        <v>90</v>
      </c>
      <c r="H33" s="9">
        <v>90</v>
      </c>
      <c r="I33" s="9"/>
      <c r="J33" s="6">
        <f t="shared" si="0"/>
        <v>38.571428571428569</v>
      </c>
    </row>
    <row r="34" spans="2:10">
      <c r="B34" s="8">
        <f t="shared" si="1"/>
        <v>26</v>
      </c>
      <c r="C34" s="41" t="s">
        <v>250</v>
      </c>
      <c r="D34" s="39" t="s">
        <v>160</v>
      </c>
      <c r="E34" s="34"/>
      <c r="F34" s="9">
        <v>90</v>
      </c>
      <c r="G34" s="9">
        <v>90</v>
      </c>
      <c r="H34" s="9">
        <v>100</v>
      </c>
      <c r="I34" s="9"/>
      <c r="J34" s="6">
        <f t="shared" si="0"/>
        <v>40</v>
      </c>
    </row>
    <row r="35" spans="2:10">
      <c r="B35" s="8">
        <f t="shared" si="1"/>
        <v>27</v>
      </c>
      <c r="C35" s="8"/>
      <c r="D35" s="32">
        <v>90</v>
      </c>
      <c r="E35" s="33"/>
      <c r="F35" s="9"/>
      <c r="G35" s="9">
        <f>SUM(G9:G34)</f>
        <v>2185</v>
      </c>
      <c r="H35" s="9">
        <f>SUM(H9:H34)</f>
        <v>2390</v>
      </c>
      <c r="I35" s="9"/>
      <c r="J35" s="6">
        <f t="shared" ref="J35:J53" si="2">SUM(F35:I35)/7</f>
        <v>653.57142857142856</v>
      </c>
    </row>
    <row r="36" spans="2:10">
      <c r="B36" s="8">
        <f t="shared" si="1"/>
        <v>28</v>
      </c>
      <c r="C36" s="8"/>
      <c r="D36" s="32"/>
      <c r="E36" s="33"/>
      <c r="F36" s="9"/>
      <c r="G36" s="9"/>
      <c r="H36" s="9"/>
      <c r="I36" s="9"/>
      <c r="J36" s="6">
        <f t="shared" si="2"/>
        <v>0</v>
      </c>
    </row>
    <row r="37" spans="2:10">
      <c r="B37" s="8">
        <f t="shared" si="1"/>
        <v>29</v>
      </c>
      <c r="C37" s="8"/>
      <c r="D37" s="32"/>
      <c r="E37" s="33"/>
      <c r="F37" s="9"/>
      <c r="G37" s="9"/>
      <c r="H37" s="9"/>
      <c r="I37" s="9"/>
      <c r="J37" s="6">
        <f t="shared" si="2"/>
        <v>0</v>
      </c>
    </row>
    <row r="38" spans="2:10">
      <c r="B38" s="8">
        <f t="shared" si="1"/>
        <v>30</v>
      </c>
      <c r="C38" s="8"/>
      <c r="D38" s="32"/>
      <c r="E38" s="33"/>
      <c r="F38" s="9"/>
      <c r="G38" s="9"/>
      <c r="H38" s="9"/>
      <c r="I38" s="9"/>
      <c r="J38" s="6">
        <f t="shared" si="2"/>
        <v>0</v>
      </c>
    </row>
    <row r="39" spans="2:10">
      <c r="B39" s="8">
        <f t="shared" si="1"/>
        <v>31</v>
      </c>
      <c r="C39" s="8"/>
      <c r="D39" s="32"/>
      <c r="E39" s="33"/>
      <c r="F39" s="9"/>
      <c r="G39" s="9"/>
      <c r="H39" s="9"/>
      <c r="I39" s="9"/>
      <c r="J39" s="6">
        <f t="shared" si="2"/>
        <v>0</v>
      </c>
    </row>
    <row r="40" spans="2:10">
      <c r="B40" s="8">
        <f t="shared" si="1"/>
        <v>32</v>
      </c>
      <c r="C40" s="8"/>
      <c r="D40" s="32"/>
      <c r="E40" s="33"/>
      <c r="F40" s="9"/>
      <c r="G40" s="9"/>
      <c r="H40" s="9"/>
      <c r="I40" s="9"/>
      <c r="J40" s="6">
        <f t="shared" si="2"/>
        <v>0</v>
      </c>
    </row>
    <row r="41" spans="2:10">
      <c r="B41" s="8">
        <f t="shared" si="1"/>
        <v>33</v>
      </c>
      <c r="C41" s="8"/>
      <c r="D41" s="32"/>
      <c r="E41" s="33"/>
      <c r="F41" s="9"/>
      <c r="G41" s="9"/>
      <c r="H41" s="9"/>
      <c r="I41" s="9"/>
      <c r="J41" s="6">
        <f t="shared" si="2"/>
        <v>0</v>
      </c>
    </row>
    <row r="42" spans="2:10">
      <c r="B42" s="8">
        <f t="shared" si="1"/>
        <v>34</v>
      </c>
      <c r="C42" s="8"/>
      <c r="D42" s="32"/>
      <c r="E42" s="33"/>
      <c r="F42" s="9"/>
      <c r="G42" s="9"/>
      <c r="H42" s="9"/>
      <c r="I42" s="9"/>
      <c r="J42" s="6">
        <f t="shared" si="2"/>
        <v>0</v>
      </c>
    </row>
    <row r="43" spans="2:10">
      <c r="B43" s="8">
        <f t="shared" si="1"/>
        <v>35</v>
      </c>
      <c r="C43" s="8"/>
      <c r="D43" s="32"/>
      <c r="E43" s="33"/>
      <c r="F43" s="9"/>
      <c r="G43" s="9"/>
      <c r="H43" s="9"/>
      <c r="I43" s="9"/>
      <c r="J43" s="6">
        <f t="shared" si="2"/>
        <v>0</v>
      </c>
    </row>
    <row r="44" spans="2:10">
      <c r="B44" s="8">
        <f t="shared" si="1"/>
        <v>36</v>
      </c>
      <c r="C44" s="8"/>
      <c r="D44" s="32"/>
      <c r="E44" s="33"/>
      <c r="F44" s="9"/>
      <c r="G44" s="9"/>
      <c r="H44" s="9"/>
      <c r="I44" s="9"/>
      <c r="J44" s="6">
        <f t="shared" si="2"/>
        <v>0</v>
      </c>
    </row>
    <row r="45" spans="2:10">
      <c r="B45" s="8">
        <f t="shared" si="1"/>
        <v>37</v>
      </c>
      <c r="C45" s="4"/>
      <c r="D45" s="38"/>
      <c r="E45" s="33"/>
      <c r="F45" s="9"/>
      <c r="G45" s="9"/>
      <c r="H45" s="9"/>
      <c r="I45" s="9"/>
      <c r="J45" s="6">
        <f t="shared" si="2"/>
        <v>0</v>
      </c>
    </row>
    <row r="46" spans="2:10">
      <c r="B46" s="8">
        <f t="shared" si="1"/>
        <v>38</v>
      </c>
      <c r="C46" s="4"/>
      <c r="D46" s="38"/>
      <c r="E46" s="33"/>
      <c r="F46" s="9"/>
      <c r="G46" s="9"/>
      <c r="H46" s="9"/>
      <c r="I46" s="9"/>
      <c r="J46" s="6">
        <f t="shared" si="2"/>
        <v>0</v>
      </c>
    </row>
    <row r="47" spans="2:10">
      <c r="B47" s="8">
        <f t="shared" si="1"/>
        <v>39</v>
      </c>
      <c r="C47" s="4"/>
      <c r="D47" s="38"/>
      <c r="E47" s="33"/>
      <c r="F47" s="9"/>
      <c r="G47" s="9"/>
      <c r="H47" s="9"/>
      <c r="I47" s="9"/>
      <c r="J47" s="6">
        <f t="shared" si="2"/>
        <v>0</v>
      </c>
    </row>
    <row r="48" spans="2:10">
      <c r="B48" s="8">
        <f t="shared" si="1"/>
        <v>40</v>
      </c>
      <c r="C48" s="4"/>
      <c r="D48" s="38"/>
      <c r="E48" s="33"/>
      <c r="F48" s="9"/>
      <c r="G48" s="9"/>
      <c r="H48" s="9"/>
      <c r="I48" s="9"/>
      <c r="J48" s="6">
        <f t="shared" si="2"/>
        <v>0</v>
      </c>
    </row>
    <row r="49" spans="2:10">
      <c r="B49" s="8">
        <f t="shared" si="1"/>
        <v>41</v>
      </c>
      <c r="C49" s="4"/>
      <c r="D49" s="38"/>
      <c r="E49" s="33"/>
      <c r="F49" s="9"/>
      <c r="G49" s="9"/>
      <c r="H49" s="9"/>
      <c r="I49" s="9"/>
      <c r="J49" s="6">
        <f t="shared" si="2"/>
        <v>0</v>
      </c>
    </row>
    <row r="50" spans="2:10">
      <c r="B50" s="8">
        <f t="shared" si="1"/>
        <v>42</v>
      </c>
      <c r="C50" s="4"/>
      <c r="D50" s="38"/>
      <c r="E50" s="33"/>
      <c r="F50" s="9"/>
      <c r="G50" s="9"/>
      <c r="H50" s="9"/>
      <c r="I50" s="9"/>
      <c r="J50" s="6">
        <f t="shared" si="2"/>
        <v>0</v>
      </c>
    </row>
    <row r="51" spans="2:10">
      <c r="B51" s="8">
        <f t="shared" si="1"/>
        <v>43</v>
      </c>
      <c r="C51" s="4"/>
      <c r="D51" s="38"/>
      <c r="E51" s="33"/>
      <c r="F51" s="9"/>
      <c r="G51" s="9"/>
      <c r="H51" s="9"/>
      <c r="I51" s="9"/>
      <c r="J51" s="6">
        <f t="shared" si="2"/>
        <v>0</v>
      </c>
    </row>
    <row r="52" spans="2:10">
      <c r="B52" s="8">
        <f t="shared" si="1"/>
        <v>44</v>
      </c>
      <c r="C52" s="4"/>
      <c r="D52" s="38"/>
      <c r="E52" s="33"/>
      <c r="F52" s="9"/>
      <c r="G52" s="9"/>
      <c r="H52" s="9"/>
      <c r="I52" s="9"/>
      <c r="J52" s="6">
        <f t="shared" si="2"/>
        <v>0</v>
      </c>
    </row>
    <row r="53" spans="2:10">
      <c r="B53" s="8">
        <f t="shared" si="1"/>
        <v>45</v>
      </c>
      <c r="C53" s="2"/>
      <c r="D53" s="37"/>
      <c r="E53" s="27"/>
      <c r="F53" s="2"/>
      <c r="G53" s="2"/>
      <c r="H53" s="2"/>
      <c r="I53" s="2"/>
      <c r="J53" s="6">
        <f t="shared" si="2"/>
        <v>0</v>
      </c>
    </row>
    <row r="54" spans="2:10">
      <c r="C54" s="66"/>
      <c r="D54" s="66"/>
      <c r="E54" s="35" t="s">
        <v>19</v>
      </c>
      <c r="F54" s="11">
        <f t="shared" ref="F54:I54" si="3">COUNTIF(F9:F53,"&gt;=70")</f>
        <v>26</v>
      </c>
      <c r="G54" s="11">
        <f t="shared" si="3"/>
        <v>25</v>
      </c>
      <c r="H54" s="11">
        <f t="shared" si="3"/>
        <v>25</v>
      </c>
      <c r="I54" s="11">
        <f t="shared" si="3"/>
        <v>0</v>
      </c>
      <c r="J54" s="15">
        <f>COUNTIF(J9:J48,"&gt;=70")</f>
        <v>1</v>
      </c>
    </row>
    <row r="55" spans="2:10">
      <c r="C55" s="45"/>
      <c r="D55" s="45"/>
      <c r="E55" s="35" t="s">
        <v>20</v>
      </c>
      <c r="F55" s="12">
        <f t="shared" ref="F55:J55" si="4">COUNTIF(F9:F53,"&lt;70")</f>
        <v>0</v>
      </c>
      <c r="G55" s="12">
        <f t="shared" si="4"/>
        <v>2</v>
      </c>
      <c r="H55" s="12">
        <f t="shared" si="4"/>
        <v>2</v>
      </c>
      <c r="I55" s="12">
        <f t="shared" si="4"/>
        <v>0</v>
      </c>
      <c r="J55" s="12">
        <f t="shared" si="4"/>
        <v>44</v>
      </c>
    </row>
    <row r="56" spans="2:10">
      <c r="C56" s="45"/>
      <c r="D56" s="45"/>
      <c r="E56" s="35" t="s">
        <v>21</v>
      </c>
      <c r="F56" s="12">
        <f t="shared" ref="F56:J56" si="5">COUNT(F9:F53)</f>
        <v>26</v>
      </c>
      <c r="G56" s="12">
        <f t="shared" si="5"/>
        <v>27</v>
      </c>
      <c r="H56" s="12">
        <f t="shared" si="5"/>
        <v>27</v>
      </c>
      <c r="I56" s="12">
        <f t="shared" si="5"/>
        <v>0</v>
      </c>
      <c r="J56" s="12">
        <f t="shared" si="5"/>
        <v>45</v>
      </c>
    </row>
    <row r="57" spans="2:10">
      <c r="C57" s="45"/>
      <c r="D57" s="45"/>
      <c r="E57" s="36" t="s">
        <v>16</v>
      </c>
      <c r="F57" s="13">
        <f>F54/F56</f>
        <v>1</v>
      </c>
      <c r="G57" s="14">
        <f t="shared" ref="G57:J57" si="6">G54/G56</f>
        <v>0.92592592592592593</v>
      </c>
      <c r="H57" s="14">
        <f t="shared" si="6"/>
        <v>0.92592592592592593</v>
      </c>
      <c r="I57" s="14" t="e">
        <f t="shared" si="6"/>
        <v>#DIV/0!</v>
      </c>
      <c r="J57" s="14">
        <f t="shared" si="6"/>
        <v>2.2222222222222223E-2</v>
      </c>
    </row>
    <row r="58" spans="2:10">
      <c r="C58" s="45"/>
      <c r="D58" s="45"/>
      <c r="E58" s="36" t="s">
        <v>17</v>
      </c>
      <c r="F58" s="13">
        <f>F55/F56</f>
        <v>0</v>
      </c>
      <c r="G58" s="13">
        <f t="shared" ref="G58:J58" si="7">G55/G56</f>
        <v>7.407407407407407E-2</v>
      </c>
      <c r="H58" s="14">
        <f t="shared" si="7"/>
        <v>7.407407407407407E-2</v>
      </c>
      <c r="I58" s="14" t="e">
        <f t="shared" si="7"/>
        <v>#DIV/0!</v>
      </c>
      <c r="J58" s="14">
        <f t="shared" si="7"/>
        <v>0.97777777777777775</v>
      </c>
    </row>
    <row r="59" spans="2:10">
      <c r="C59" s="45"/>
      <c r="D59" s="45"/>
    </row>
    <row r="60" spans="2:10">
      <c r="C60" s="7"/>
      <c r="D60" s="7"/>
    </row>
    <row r="61" spans="2:10">
      <c r="F61" s="46"/>
      <c r="G61" s="46"/>
      <c r="H61" s="46"/>
      <c r="I61" s="46"/>
    </row>
    <row r="62" spans="2:10">
      <c r="F62" s="47" t="s">
        <v>18</v>
      </c>
      <c r="G62" s="47"/>
      <c r="H62" s="47"/>
      <c r="I62" s="47"/>
    </row>
  </sheetData>
  <mergeCells count="11">
    <mergeCell ref="C54:D54"/>
    <mergeCell ref="B2:I2"/>
    <mergeCell ref="C3:I3"/>
    <mergeCell ref="E6:F6"/>
    <mergeCell ref="C58:D58"/>
    <mergeCell ref="C59:D59"/>
    <mergeCell ref="F61:I61"/>
    <mergeCell ref="F62:I62"/>
    <mergeCell ref="C55:D55"/>
    <mergeCell ref="C56:D56"/>
    <mergeCell ref="C57:D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B836-C3D4-2A45-B7AC-73C3A802F951}">
  <dimension ref="C1:J58"/>
  <sheetViews>
    <sheetView topLeftCell="A4" zoomScale="90" zoomScaleNormal="90" workbookViewId="0">
      <selection activeCell="H7" sqref="H7:H41"/>
    </sheetView>
  </sheetViews>
  <sheetFormatPr baseColWidth="10" defaultRowHeight="15"/>
  <cols>
    <col min="5" max="5" width="37.5" customWidth="1"/>
  </cols>
  <sheetData>
    <row r="1" spans="3:10">
      <c r="D1" s="49" t="s">
        <v>8</v>
      </c>
      <c r="E1" s="49"/>
      <c r="F1" s="49"/>
      <c r="G1" s="49"/>
      <c r="H1" s="49"/>
      <c r="I1" s="49"/>
      <c r="J1" s="7"/>
    </row>
    <row r="2" spans="3:10">
      <c r="D2" t="s">
        <v>0</v>
      </c>
      <c r="E2" s="18" t="s">
        <v>91</v>
      </c>
      <c r="F2" s="50" t="s">
        <v>161</v>
      </c>
      <c r="G2" s="50"/>
      <c r="I2" t="s">
        <v>92</v>
      </c>
    </row>
    <row r="3" spans="3:10">
      <c r="E3" s="3"/>
    </row>
    <row r="4" spans="3:10">
      <c r="D4" t="s">
        <v>3</v>
      </c>
      <c r="E4" s="19" t="s">
        <v>194</v>
      </c>
      <c r="F4" s="7" t="s">
        <v>162</v>
      </c>
      <c r="G4" s="52" t="s">
        <v>24</v>
      </c>
      <c r="H4" s="52"/>
      <c r="I4" s="52"/>
    </row>
    <row r="6" spans="3:10">
      <c r="C6" s="2" t="s">
        <v>4</v>
      </c>
      <c r="D6" s="2" t="s">
        <v>6</v>
      </c>
      <c r="E6" s="9" t="s">
        <v>5</v>
      </c>
      <c r="F6" s="9" t="s">
        <v>7</v>
      </c>
      <c r="G6" s="9" t="s">
        <v>10</v>
      </c>
      <c r="H6" s="9" t="s">
        <v>11</v>
      </c>
      <c r="I6" s="9" t="s">
        <v>12</v>
      </c>
      <c r="J6" s="5" t="s">
        <v>23</v>
      </c>
    </row>
    <row r="7" spans="3:10">
      <c r="C7" s="8">
        <v>1</v>
      </c>
      <c r="D7" s="40" t="s">
        <v>204</v>
      </c>
      <c r="E7" s="31" t="s">
        <v>163</v>
      </c>
      <c r="F7" s="9">
        <v>70</v>
      </c>
      <c r="G7" s="9">
        <v>80</v>
      </c>
      <c r="H7" s="9">
        <v>100</v>
      </c>
      <c r="I7" s="9"/>
      <c r="J7" s="6">
        <f t="shared" ref="J7:J52" si="0">SUM(F7:I7)/7</f>
        <v>35.714285714285715</v>
      </c>
    </row>
    <row r="8" spans="3:10">
      <c r="C8" s="8">
        <f>C7+1</f>
        <v>2</v>
      </c>
      <c r="D8" s="40" t="s">
        <v>205</v>
      </c>
      <c r="E8" s="31" t="s">
        <v>164</v>
      </c>
      <c r="F8" s="9">
        <v>80</v>
      </c>
      <c r="G8" s="9">
        <v>80</v>
      </c>
      <c r="H8" s="9">
        <v>0</v>
      </c>
      <c r="I8" s="9"/>
      <c r="J8" s="6">
        <f t="shared" si="0"/>
        <v>22.857142857142858</v>
      </c>
    </row>
    <row r="9" spans="3:10">
      <c r="C9" s="8">
        <f>C8+1</f>
        <v>3</v>
      </c>
      <c r="D9" s="40" t="s">
        <v>206</v>
      </c>
      <c r="E9" s="31" t="s">
        <v>165</v>
      </c>
      <c r="F9" s="9">
        <v>70</v>
      </c>
      <c r="G9" s="9">
        <v>70</v>
      </c>
      <c r="H9" s="9">
        <v>0</v>
      </c>
      <c r="I9" s="9"/>
      <c r="J9" s="6">
        <f t="shared" si="0"/>
        <v>20</v>
      </c>
    </row>
    <row r="10" spans="3:10">
      <c r="C10" s="8">
        <f t="shared" ref="C10:C52" si="1">C9+1</f>
        <v>4</v>
      </c>
      <c r="D10" s="40" t="s">
        <v>207</v>
      </c>
      <c r="E10" s="31" t="s">
        <v>166</v>
      </c>
      <c r="F10" s="9">
        <v>0</v>
      </c>
      <c r="G10" s="9">
        <v>0</v>
      </c>
      <c r="H10" s="9">
        <v>0</v>
      </c>
      <c r="I10" s="9"/>
      <c r="J10" s="6">
        <f t="shared" si="0"/>
        <v>0</v>
      </c>
    </row>
    <row r="11" spans="3:10">
      <c r="C11" s="8">
        <f t="shared" si="1"/>
        <v>5</v>
      </c>
      <c r="D11" s="40" t="s">
        <v>208</v>
      </c>
      <c r="E11" s="31" t="s">
        <v>167</v>
      </c>
      <c r="F11" s="9">
        <v>90</v>
      </c>
      <c r="G11" s="9">
        <v>70</v>
      </c>
      <c r="H11" s="9">
        <v>100</v>
      </c>
      <c r="I11" s="9"/>
      <c r="J11" s="6">
        <f t="shared" si="0"/>
        <v>37.142857142857146</v>
      </c>
    </row>
    <row r="12" spans="3:10">
      <c r="C12" s="8">
        <f t="shared" si="1"/>
        <v>6</v>
      </c>
      <c r="D12" s="40" t="s">
        <v>209</v>
      </c>
      <c r="E12" s="31" t="s">
        <v>168</v>
      </c>
      <c r="F12" s="9">
        <v>80</v>
      </c>
      <c r="G12" s="9">
        <v>70</v>
      </c>
      <c r="H12" s="9">
        <v>100</v>
      </c>
      <c r="I12" s="9"/>
      <c r="J12" s="6">
        <f t="shared" si="0"/>
        <v>35.714285714285715</v>
      </c>
    </row>
    <row r="13" spans="3:10">
      <c r="C13" s="8">
        <f t="shared" si="1"/>
        <v>7</v>
      </c>
      <c r="D13" s="40" t="s">
        <v>210</v>
      </c>
      <c r="E13" s="31" t="s">
        <v>169</v>
      </c>
      <c r="F13" s="9">
        <v>0</v>
      </c>
      <c r="G13" s="9">
        <v>70</v>
      </c>
      <c r="H13" s="9">
        <v>100</v>
      </c>
      <c r="I13" s="9"/>
      <c r="J13" s="6">
        <f t="shared" si="0"/>
        <v>24.285714285714285</v>
      </c>
    </row>
    <row r="14" spans="3:10">
      <c r="C14" s="8">
        <f t="shared" si="1"/>
        <v>8</v>
      </c>
      <c r="D14" s="40" t="s">
        <v>211</v>
      </c>
      <c r="E14" s="31" t="s">
        <v>170</v>
      </c>
      <c r="F14" s="9">
        <v>85</v>
      </c>
      <c r="G14" s="9">
        <v>80</v>
      </c>
      <c r="H14" s="9">
        <v>90</v>
      </c>
      <c r="I14" s="9"/>
      <c r="J14" s="6">
        <f t="shared" si="0"/>
        <v>36.428571428571431</v>
      </c>
    </row>
    <row r="15" spans="3:10">
      <c r="C15" s="8">
        <f t="shared" si="1"/>
        <v>9</v>
      </c>
      <c r="D15" s="40" t="s">
        <v>212</v>
      </c>
      <c r="E15" s="31" t="s">
        <v>171</v>
      </c>
      <c r="F15" s="9">
        <v>80</v>
      </c>
      <c r="G15" s="9">
        <v>80</v>
      </c>
      <c r="H15" s="9">
        <v>100</v>
      </c>
      <c r="I15" s="9"/>
      <c r="J15" s="6">
        <f t="shared" si="0"/>
        <v>37.142857142857146</v>
      </c>
    </row>
    <row r="16" spans="3:10">
      <c r="C16" s="8">
        <f t="shared" si="1"/>
        <v>10</v>
      </c>
      <c r="D16" s="40" t="s">
        <v>213</v>
      </c>
      <c r="E16" s="31" t="s">
        <v>172</v>
      </c>
      <c r="F16" s="9">
        <v>0</v>
      </c>
      <c r="G16" s="9">
        <v>80</v>
      </c>
      <c r="H16" s="9">
        <v>0</v>
      </c>
      <c r="I16" s="9"/>
      <c r="J16" s="6">
        <f t="shared" si="0"/>
        <v>11.428571428571429</v>
      </c>
    </row>
    <row r="17" spans="3:10">
      <c r="C17" s="8">
        <f t="shared" si="1"/>
        <v>11</v>
      </c>
      <c r="D17" s="40" t="s">
        <v>214</v>
      </c>
      <c r="E17" s="31" t="s">
        <v>173</v>
      </c>
      <c r="F17" s="9">
        <v>85</v>
      </c>
      <c r="G17" s="9">
        <v>80</v>
      </c>
      <c r="H17" s="9">
        <v>100</v>
      </c>
      <c r="I17" s="9"/>
      <c r="J17" s="6">
        <f t="shared" si="0"/>
        <v>37.857142857142854</v>
      </c>
    </row>
    <row r="18" spans="3:10">
      <c r="C18" s="8">
        <f t="shared" si="1"/>
        <v>12</v>
      </c>
      <c r="D18" s="40" t="s">
        <v>215</v>
      </c>
      <c r="E18" s="31" t="s">
        <v>174</v>
      </c>
      <c r="F18" s="9">
        <v>90</v>
      </c>
      <c r="G18" s="9">
        <v>80</v>
      </c>
      <c r="H18" s="9">
        <v>100</v>
      </c>
      <c r="I18" s="9"/>
      <c r="J18" s="6">
        <f t="shared" si="0"/>
        <v>38.571428571428569</v>
      </c>
    </row>
    <row r="19" spans="3:10">
      <c r="C19" s="8">
        <f t="shared" si="1"/>
        <v>13</v>
      </c>
      <c r="D19" s="40" t="s">
        <v>216</v>
      </c>
      <c r="E19" s="31" t="s">
        <v>175</v>
      </c>
      <c r="F19" s="9">
        <v>0</v>
      </c>
      <c r="G19" s="9">
        <v>70</v>
      </c>
      <c r="H19" s="9">
        <v>100</v>
      </c>
      <c r="I19" s="9"/>
      <c r="J19" s="6">
        <f t="shared" si="0"/>
        <v>24.285714285714285</v>
      </c>
    </row>
    <row r="20" spans="3:10">
      <c r="C20" s="8">
        <f t="shared" si="1"/>
        <v>14</v>
      </c>
      <c r="D20" s="40" t="s">
        <v>217</v>
      </c>
      <c r="E20" s="31" t="s">
        <v>176</v>
      </c>
      <c r="F20" s="9">
        <v>85</v>
      </c>
      <c r="G20" s="9">
        <v>80</v>
      </c>
      <c r="H20" s="9">
        <v>100</v>
      </c>
      <c r="I20" s="9"/>
      <c r="J20" s="6">
        <f t="shared" si="0"/>
        <v>37.857142857142854</v>
      </c>
    </row>
    <row r="21" spans="3:10">
      <c r="C21" s="8">
        <f t="shared" si="1"/>
        <v>15</v>
      </c>
      <c r="D21" s="40" t="s">
        <v>218</v>
      </c>
      <c r="E21" s="31" t="s">
        <v>177</v>
      </c>
      <c r="F21" s="9">
        <v>85</v>
      </c>
      <c r="G21" s="9">
        <v>80</v>
      </c>
      <c r="H21" s="9">
        <v>90</v>
      </c>
      <c r="I21" s="9"/>
      <c r="J21" s="6">
        <f t="shared" si="0"/>
        <v>36.428571428571431</v>
      </c>
    </row>
    <row r="22" spans="3:10">
      <c r="C22" s="8">
        <f t="shared" si="1"/>
        <v>16</v>
      </c>
      <c r="D22" s="40" t="s">
        <v>219</v>
      </c>
      <c r="E22" s="31" t="s">
        <v>178</v>
      </c>
      <c r="F22" s="9">
        <v>90</v>
      </c>
      <c r="G22" s="9">
        <v>70</v>
      </c>
      <c r="H22" s="9">
        <v>90</v>
      </c>
      <c r="I22" s="9"/>
      <c r="J22" s="6">
        <f t="shared" si="0"/>
        <v>35.714285714285715</v>
      </c>
    </row>
    <row r="23" spans="3:10">
      <c r="C23" s="8">
        <f t="shared" si="1"/>
        <v>17</v>
      </c>
      <c r="D23" s="40" t="s">
        <v>220</v>
      </c>
      <c r="E23" s="31" t="s">
        <v>179</v>
      </c>
      <c r="F23" s="9">
        <v>90</v>
      </c>
      <c r="G23" s="9">
        <v>80</v>
      </c>
      <c r="H23" s="9">
        <v>0</v>
      </c>
      <c r="I23" s="9"/>
      <c r="J23" s="6">
        <f t="shared" si="0"/>
        <v>24.285714285714285</v>
      </c>
    </row>
    <row r="24" spans="3:10">
      <c r="C24" s="8">
        <f t="shared" si="1"/>
        <v>18</v>
      </c>
      <c r="D24" s="40" t="s">
        <v>221</v>
      </c>
      <c r="E24" s="31" t="s">
        <v>180</v>
      </c>
      <c r="F24" s="9">
        <v>90</v>
      </c>
      <c r="G24" s="9">
        <v>70</v>
      </c>
      <c r="H24" s="9">
        <v>90</v>
      </c>
      <c r="I24" s="9"/>
      <c r="J24" s="6">
        <f t="shared" si="0"/>
        <v>35.714285714285715</v>
      </c>
    </row>
    <row r="25" spans="3:10">
      <c r="C25" s="8">
        <f t="shared" si="1"/>
        <v>19</v>
      </c>
      <c r="D25" s="40" t="s">
        <v>222</v>
      </c>
      <c r="E25" s="31" t="s">
        <v>181</v>
      </c>
      <c r="F25" s="9">
        <v>90</v>
      </c>
      <c r="G25" s="9">
        <v>80</v>
      </c>
      <c r="H25" s="9">
        <v>100</v>
      </c>
      <c r="I25" s="9"/>
      <c r="J25" s="6">
        <f t="shared" si="0"/>
        <v>38.571428571428569</v>
      </c>
    </row>
    <row r="26" spans="3:10">
      <c r="C26" s="8">
        <f t="shared" si="1"/>
        <v>20</v>
      </c>
      <c r="D26" s="40" t="s">
        <v>223</v>
      </c>
      <c r="E26" s="31" t="s">
        <v>182</v>
      </c>
      <c r="F26" s="9">
        <v>90</v>
      </c>
      <c r="G26" s="9">
        <v>80</v>
      </c>
      <c r="H26" s="9">
        <v>100</v>
      </c>
      <c r="I26" s="9"/>
      <c r="J26" s="6">
        <f t="shared" si="0"/>
        <v>38.571428571428569</v>
      </c>
    </row>
    <row r="27" spans="3:10">
      <c r="C27" s="8">
        <f t="shared" si="1"/>
        <v>21</v>
      </c>
      <c r="D27" s="40" t="s">
        <v>224</v>
      </c>
      <c r="E27" s="31" t="s">
        <v>183</v>
      </c>
      <c r="F27" s="9">
        <v>80</v>
      </c>
      <c r="G27" s="9">
        <v>70</v>
      </c>
      <c r="H27" s="9">
        <v>80</v>
      </c>
      <c r="I27" s="9"/>
      <c r="J27" s="6">
        <f t="shared" si="0"/>
        <v>32.857142857142854</v>
      </c>
    </row>
    <row r="28" spans="3:10">
      <c r="C28" s="8">
        <f t="shared" si="1"/>
        <v>22</v>
      </c>
      <c r="D28" s="40" t="s">
        <v>225</v>
      </c>
      <c r="E28" s="31" t="s">
        <v>184</v>
      </c>
      <c r="F28" s="9">
        <v>85</v>
      </c>
      <c r="G28" s="9">
        <v>80</v>
      </c>
      <c r="H28" s="9">
        <v>100</v>
      </c>
      <c r="I28" s="9"/>
      <c r="J28" s="6">
        <f t="shared" si="0"/>
        <v>37.857142857142854</v>
      </c>
    </row>
    <row r="29" spans="3:10">
      <c r="C29" s="8">
        <f t="shared" si="1"/>
        <v>23</v>
      </c>
      <c r="D29" s="40" t="s">
        <v>196</v>
      </c>
      <c r="E29" s="31" t="s">
        <v>185</v>
      </c>
      <c r="F29" s="9">
        <v>80</v>
      </c>
      <c r="G29" s="9">
        <v>70</v>
      </c>
      <c r="H29" s="9">
        <v>100</v>
      </c>
      <c r="I29" s="9"/>
      <c r="J29" s="6">
        <f t="shared" si="0"/>
        <v>35.714285714285715</v>
      </c>
    </row>
    <row r="30" spans="3:10">
      <c r="C30" s="8">
        <f t="shared" si="1"/>
        <v>24</v>
      </c>
      <c r="D30" s="40" t="s">
        <v>197</v>
      </c>
      <c r="E30" s="31" t="s">
        <v>186</v>
      </c>
      <c r="F30" s="9">
        <v>80</v>
      </c>
      <c r="G30" s="9">
        <v>70</v>
      </c>
      <c r="H30" s="9">
        <v>90</v>
      </c>
      <c r="I30" s="9"/>
      <c r="J30" s="6">
        <f t="shared" si="0"/>
        <v>34.285714285714285</v>
      </c>
    </row>
    <row r="31" spans="3:10">
      <c r="C31" s="8">
        <f t="shared" si="1"/>
        <v>25</v>
      </c>
      <c r="D31" s="43" t="s">
        <v>309</v>
      </c>
      <c r="E31" s="31" t="s">
        <v>308</v>
      </c>
      <c r="F31" s="44">
        <v>80</v>
      </c>
      <c r="G31" s="44">
        <v>80</v>
      </c>
      <c r="H31" s="9">
        <v>80</v>
      </c>
      <c r="I31" s="9"/>
      <c r="J31" s="6">
        <f t="shared" si="0"/>
        <v>34.285714285714285</v>
      </c>
    </row>
    <row r="32" spans="3:10">
      <c r="C32" s="8">
        <f>C31+1</f>
        <v>26</v>
      </c>
      <c r="D32" s="40" t="s">
        <v>198</v>
      </c>
      <c r="E32" s="31" t="s">
        <v>187</v>
      </c>
      <c r="F32" s="9">
        <v>85</v>
      </c>
      <c r="G32" s="9">
        <v>80</v>
      </c>
      <c r="H32" s="9">
        <v>100</v>
      </c>
      <c r="I32" s="9"/>
      <c r="J32" s="6">
        <f t="shared" si="0"/>
        <v>37.857142857142854</v>
      </c>
    </row>
    <row r="33" spans="3:10">
      <c r="C33" s="8">
        <f t="shared" si="1"/>
        <v>27</v>
      </c>
      <c r="D33" s="40" t="s">
        <v>199</v>
      </c>
      <c r="E33" s="31" t="s">
        <v>188</v>
      </c>
      <c r="F33" s="9">
        <v>85</v>
      </c>
      <c r="G33" s="9">
        <v>80</v>
      </c>
      <c r="H33" s="9">
        <v>0</v>
      </c>
      <c r="I33" s="9"/>
      <c r="J33" s="6">
        <f t="shared" si="0"/>
        <v>23.571428571428573</v>
      </c>
    </row>
    <row r="34" spans="3:10">
      <c r="C34" s="8">
        <v>28</v>
      </c>
      <c r="D34" s="40" t="s">
        <v>200</v>
      </c>
      <c r="E34" s="31" t="s">
        <v>189</v>
      </c>
      <c r="F34" s="9">
        <v>70</v>
      </c>
      <c r="G34" s="9">
        <v>80</v>
      </c>
      <c r="H34" s="9">
        <v>100</v>
      </c>
      <c r="I34" s="9"/>
      <c r="J34" s="6">
        <f t="shared" si="0"/>
        <v>35.714285714285715</v>
      </c>
    </row>
    <row r="35" spans="3:10">
      <c r="C35" s="8">
        <v>29</v>
      </c>
      <c r="D35" s="40" t="s">
        <v>201</v>
      </c>
      <c r="E35" s="31" t="s">
        <v>190</v>
      </c>
      <c r="F35" s="9">
        <v>0</v>
      </c>
      <c r="G35" s="9">
        <v>0</v>
      </c>
      <c r="H35" s="9">
        <v>0</v>
      </c>
      <c r="I35" s="9"/>
      <c r="J35" s="6">
        <f>SUM(H35:I35)/7</f>
        <v>0</v>
      </c>
    </row>
    <row r="36" spans="3:10">
      <c r="C36" s="8">
        <f t="shared" si="1"/>
        <v>30</v>
      </c>
      <c r="D36" s="40" t="s">
        <v>202</v>
      </c>
      <c r="E36" s="31" t="s">
        <v>191</v>
      </c>
      <c r="F36" s="9">
        <v>70</v>
      </c>
      <c r="G36" s="9">
        <v>70</v>
      </c>
      <c r="H36" s="9">
        <v>100</v>
      </c>
      <c r="I36" s="9"/>
      <c r="J36" s="6">
        <f t="shared" si="0"/>
        <v>34.285714285714285</v>
      </c>
    </row>
    <row r="37" spans="3:10">
      <c r="C37" s="8">
        <f t="shared" si="1"/>
        <v>31</v>
      </c>
      <c r="D37" s="40" t="s">
        <v>203</v>
      </c>
      <c r="E37" s="31" t="s">
        <v>193</v>
      </c>
      <c r="F37" s="9">
        <v>70</v>
      </c>
      <c r="G37" s="9">
        <v>80</v>
      </c>
      <c r="H37" s="9">
        <v>0</v>
      </c>
      <c r="I37" s="9"/>
      <c r="J37" s="6">
        <f t="shared" si="0"/>
        <v>21.428571428571427</v>
      </c>
    </row>
    <row r="38" spans="3:10">
      <c r="C38" s="8">
        <f t="shared" si="1"/>
        <v>32</v>
      </c>
      <c r="D38" s="43" t="s">
        <v>312</v>
      </c>
      <c r="E38" s="31" t="s">
        <v>310</v>
      </c>
      <c r="F38" s="7">
        <v>0</v>
      </c>
      <c r="G38" s="7">
        <v>0</v>
      </c>
      <c r="H38" s="9">
        <v>90</v>
      </c>
      <c r="I38" s="9"/>
      <c r="J38" s="6">
        <f>SUM(H38:I38)/7</f>
        <v>12.857142857142858</v>
      </c>
    </row>
    <row r="39" spans="3:10">
      <c r="C39" s="8">
        <f t="shared" si="1"/>
        <v>33</v>
      </c>
      <c r="D39" s="40" t="s">
        <v>313</v>
      </c>
      <c r="E39" s="31" t="s">
        <v>311</v>
      </c>
      <c r="F39" s="9">
        <v>0</v>
      </c>
      <c r="G39" s="9">
        <v>0</v>
      </c>
      <c r="H39" s="9">
        <v>0</v>
      </c>
      <c r="I39" s="9"/>
      <c r="J39" s="6">
        <f>SUM(H39:I39)/7</f>
        <v>0</v>
      </c>
    </row>
    <row r="40" spans="3:10">
      <c r="C40" s="8">
        <f t="shared" si="1"/>
        <v>34</v>
      </c>
      <c r="D40" s="8"/>
      <c r="E40" s="20" t="s">
        <v>192</v>
      </c>
      <c r="F40" s="9">
        <v>0</v>
      </c>
      <c r="G40" s="9">
        <v>0</v>
      </c>
      <c r="H40" s="9">
        <v>0</v>
      </c>
      <c r="I40" s="9"/>
      <c r="J40" s="6">
        <f t="shared" si="0"/>
        <v>0</v>
      </c>
    </row>
    <row r="41" spans="3:10">
      <c r="C41" s="8">
        <f t="shared" si="1"/>
        <v>35</v>
      </c>
      <c r="D41" s="8"/>
      <c r="E41" s="8"/>
      <c r="F41" s="9"/>
      <c r="G41" s="9">
        <f>SUM(G7:G40)</f>
        <v>2210</v>
      </c>
      <c r="H41" s="9">
        <f>SUM(H7:H40)</f>
        <v>2300</v>
      </c>
      <c r="I41" s="9"/>
      <c r="J41" s="6">
        <f t="shared" si="0"/>
        <v>644.28571428571433</v>
      </c>
    </row>
    <row r="42" spans="3:10">
      <c r="C42" s="8">
        <f t="shared" si="1"/>
        <v>36</v>
      </c>
      <c r="D42" s="8"/>
      <c r="E42" s="8"/>
      <c r="F42" s="9"/>
      <c r="G42" s="9"/>
      <c r="H42" s="9"/>
      <c r="I42" s="9"/>
      <c r="J42" s="6">
        <f t="shared" si="0"/>
        <v>0</v>
      </c>
    </row>
    <row r="43" spans="3:10">
      <c r="C43" s="8">
        <f t="shared" si="1"/>
        <v>37</v>
      </c>
      <c r="D43" s="8"/>
      <c r="E43" s="8"/>
      <c r="F43" s="9"/>
      <c r="G43" s="9"/>
      <c r="H43" s="9"/>
      <c r="I43" s="9"/>
      <c r="J43" s="6">
        <f t="shared" si="0"/>
        <v>0</v>
      </c>
    </row>
    <row r="44" spans="3:10">
      <c r="C44" s="8">
        <f t="shared" si="1"/>
        <v>38</v>
      </c>
      <c r="D44" s="4"/>
      <c r="E44" s="8"/>
      <c r="F44" s="9"/>
      <c r="G44" s="9"/>
      <c r="H44" s="9"/>
      <c r="I44" s="9"/>
      <c r="J44" s="6">
        <f t="shared" si="0"/>
        <v>0</v>
      </c>
    </row>
    <row r="45" spans="3:10">
      <c r="C45" s="8">
        <f t="shared" si="1"/>
        <v>39</v>
      </c>
      <c r="D45" s="4"/>
      <c r="E45" s="8"/>
      <c r="F45" s="9"/>
      <c r="G45" s="9"/>
      <c r="H45" s="9"/>
      <c r="I45" s="9"/>
      <c r="J45" s="6">
        <f t="shared" si="0"/>
        <v>0</v>
      </c>
    </row>
    <row r="46" spans="3:10">
      <c r="C46" s="8">
        <f t="shared" si="1"/>
        <v>40</v>
      </c>
      <c r="D46" s="4"/>
      <c r="E46" s="8"/>
      <c r="F46" s="9"/>
      <c r="G46" s="9"/>
      <c r="H46" s="9"/>
      <c r="I46" s="9"/>
      <c r="J46" s="6">
        <f t="shared" si="0"/>
        <v>0</v>
      </c>
    </row>
    <row r="47" spans="3:10">
      <c r="C47" s="8">
        <f t="shared" si="1"/>
        <v>41</v>
      </c>
      <c r="D47" s="4"/>
      <c r="E47" s="8"/>
      <c r="F47" s="9"/>
      <c r="G47" s="9"/>
      <c r="H47" s="9"/>
      <c r="I47" s="9"/>
      <c r="J47" s="6">
        <f t="shared" si="0"/>
        <v>0</v>
      </c>
    </row>
    <row r="48" spans="3:10">
      <c r="C48" s="8">
        <f t="shared" si="1"/>
        <v>42</v>
      </c>
      <c r="D48" s="4"/>
      <c r="E48" s="8"/>
      <c r="F48" s="9"/>
      <c r="G48" s="9"/>
      <c r="H48" s="9"/>
      <c r="I48" s="9"/>
      <c r="J48" s="6">
        <f t="shared" si="0"/>
        <v>0</v>
      </c>
    </row>
    <row r="49" spans="3:10">
      <c r="C49" s="8">
        <f t="shared" si="1"/>
        <v>43</v>
      </c>
      <c r="D49" s="4"/>
      <c r="E49" s="8"/>
      <c r="F49" s="9"/>
      <c r="G49" s="9"/>
      <c r="H49" s="9"/>
      <c r="I49" s="9"/>
      <c r="J49" s="6">
        <f t="shared" si="0"/>
        <v>0</v>
      </c>
    </row>
    <row r="50" spans="3:10">
      <c r="C50" s="8">
        <f t="shared" si="1"/>
        <v>44</v>
      </c>
      <c r="D50" s="4"/>
      <c r="E50" s="8"/>
      <c r="F50" s="9"/>
      <c r="G50" s="9"/>
      <c r="H50" s="9"/>
      <c r="I50" s="9"/>
      <c r="J50" s="6">
        <f t="shared" si="0"/>
        <v>0</v>
      </c>
    </row>
    <row r="51" spans="3:10">
      <c r="C51" s="8">
        <f t="shared" si="1"/>
        <v>45</v>
      </c>
      <c r="D51" s="4"/>
      <c r="E51" s="8"/>
      <c r="F51" s="9"/>
      <c r="G51" s="9"/>
      <c r="H51" s="9"/>
      <c r="I51" s="9"/>
      <c r="J51" s="6">
        <f t="shared" si="0"/>
        <v>0</v>
      </c>
    </row>
    <row r="52" spans="3:10">
      <c r="C52" s="8">
        <f t="shared" si="1"/>
        <v>46</v>
      </c>
      <c r="D52" s="2"/>
      <c r="E52" s="17"/>
      <c r="F52" s="2"/>
      <c r="G52" s="2"/>
      <c r="H52" s="2"/>
      <c r="I52" s="2"/>
      <c r="J52" s="6">
        <f t="shared" si="0"/>
        <v>0</v>
      </c>
    </row>
    <row r="53" spans="3:10">
      <c r="D53" s="45"/>
      <c r="E53" s="45"/>
      <c r="F53" s="11">
        <f>COUNTIF(F7:F52,"&gt;=70")</f>
        <v>26</v>
      </c>
      <c r="G53" s="11">
        <f>COUNTIF(G7:G52,"&gt;=70")</f>
        <v>30</v>
      </c>
      <c r="H53" s="11">
        <f>COUNTIF(H7:H52,"&gt;=70")</f>
        <v>25</v>
      </c>
      <c r="I53" s="11">
        <f>COUNTIF(I7:I52,"&gt;=70")</f>
        <v>0</v>
      </c>
      <c r="J53" s="15">
        <f>COUNTIF(J7:J47,"&gt;=70")</f>
        <v>1</v>
      </c>
    </row>
    <row r="54" spans="3:10">
      <c r="D54" s="45"/>
      <c r="E54" s="45"/>
      <c r="F54" s="12">
        <f>COUNTIF(F7:F52,"&lt;70")</f>
        <v>8</v>
      </c>
      <c r="G54" s="12">
        <f>COUNTIF(G7:G52,"&lt;70")</f>
        <v>5</v>
      </c>
      <c r="H54" s="12">
        <f>COUNTIF(H7:H52,"&lt;70")</f>
        <v>10</v>
      </c>
      <c r="I54" s="12">
        <f>COUNTIF(I7:I52,"&lt;70")</f>
        <v>0</v>
      </c>
      <c r="J54" s="12">
        <f>COUNTIF(J7:J52,"&lt;70")</f>
        <v>45</v>
      </c>
    </row>
    <row r="55" spans="3:10">
      <c r="D55" s="45"/>
      <c r="E55" s="45"/>
      <c r="F55" s="12">
        <f>COUNT(F7:F52)</f>
        <v>34</v>
      </c>
      <c r="G55" s="12">
        <f>COUNT(G7:G52)</f>
        <v>35</v>
      </c>
      <c r="H55" s="12">
        <f>COUNT(H7:H52)</f>
        <v>35</v>
      </c>
      <c r="I55" s="12">
        <f>COUNT(I7:I52)</f>
        <v>0</v>
      </c>
      <c r="J55" s="12">
        <f>COUNT(J7:J52)</f>
        <v>46</v>
      </c>
    </row>
    <row r="56" spans="3:10">
      <c r="D56" s="45"/>
      <c r="E56" s="45"/>
      <c r="F56" s="13">
        <f>F53/F55</f>
        <v>0.76470588235294112</v>
      </c>
      <c r="G56" s="14">
        <f t="shared" ref="G56:J56" si="2">G53/G55</f>
        <v>0.8571428571428571</v>
      </c>
      <c r="H56" s="14">
        <f t="shared" si="2"/>
        <v>0.7142857142857143</v>
      </c>
      <c r="I56" s="14" t="e">
        <f t="shared" si="2"/>
        <v>#DIV/0!</v>
      </c>
      <c r="J56" s="14">
        <f t="shared" si="2"/>
        <v>2.1739130434782608E-2</v>
      </c>
    </row>
    <row r="57" spans="3:10">
      <c r="D57" s="45"/>
      <c r="E57" s="45"/>
      <c r="F57" s="13">
        <f>F54/F55</f>
        <v>0.23529411764705882</v>
      </c>
      <c r="G57" s="13">
        <f t="shared" ref="G57:J57" si="3">G54/G55</f>
        <v>0.14285714285714285</v>
      </c>
      <c r="H57" s="14">
        <f t="shared" si="3"/>
        <v>0.2857142857142857</v>
      </c>
      <c r="I57" s="14" t="e">
        <f t="shared" si="3"/>
        <v>#DIV/0!</v>
      </c>
      <c r="J57" s="14">
        <f t="shared" si="3"/>
        <v>0.97826086956521741</v>
      </c>
    </row>
    <row r="58" spans="3:10">
      <c r="D58" s="45"/>
      <c r="E58" s="45"/>
    </row>
  </sheetData>
  <mergeCells count="9">
    <mergeCell ref="D1:I1"/>
    <mergeCell ref="F2:G2"/>
    <mergeCell ref="G4:I4"/>
    <mergeCell ref="D58:E58"/>
    <mergeCell ref="D55:E55"/>
    <mergeCell ref="D56:E56"/>
    <mergeCell ref="D57:E57"/>
    <mergeCell ref="D53:E53"/>
    <mergeCell ref="D54:E5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0380-0F0F-4041-A651-460A61E13B72}">
  <dimension ref="C2:K58"/>
  <sheetViews>
    <sheetView workbookViewId="0">
      <selection activeCell="H9" sqref="H9"/>
    </sheetView>
  </sheetViews>
  <sheetFormatPr baseColWidth="10" defaultRowHeight="15"/>
  <cols>
    <col min="5" max="5" width="42" customWidth="1"/>
  </cols>
  <sheetData>
    <row r="2" spans="3:11">
      <c r="D2" s="49" t="s">
        <v>8</v>
      </c>
      <c r="E2" s="49"/>
      <c r="F2" s="49"/>
      <c r="G2" s="49"/>
      <c r="H2" s="49"/>
      <c r="I2" s="49"/>
      <c r="J2" s="10"/>
      <c r="K2" s="7"/>
    </row>
    <row r="3" spans="3:11">
      <c r="D3" t="s">
        <v>0</v>
      </c>
      <c r="E3" s="18" t="s">
        <v>84</v>
      </c>
      <c r="F3" s="50" t="s">
        <v>81</v>
      </c>
      <c r="G3" s="50"/>
      <c r="H3" t="s">
        <v>92</v>
      </c>
    </row>
    <row r="4" spans="3:11">
      <c r="E4" s="3"/>
    </row>
    <row r="5" spans="3:11">
      <c r="D5" t="s">
        <v>3</v>
      </c>
      <c r="E5" s="19" t="s">
        <v>194</v>
      </c>
      <c r="F5" s="7"/>
      <c r="G5" s="52" t="s">
        <v>24</v>
      </c>
      <c r="H5" s="52"/>
      <c r="I5" s="52"/>
      <c r="J5" s="29"/>
    </row>
    <row r="7" spans="3:11">
      <c r="C7" s="2" t="s">
        <v>4</v>
      </c>
      <c r="D7" s="2" t="s">
        <v>6</v>
      </c>
      <c r="E7" s="9" t="s">
        <v>5</v>
      </c>
      <c r="F7" s="9" t="s">
        <v>7</v>
      </c>
      <c r="G7" s="9" t="s">
        <v>10</v>
      </c>
      <c r="H7" s="9" t="s">
        <v>11</v>
      </c>
      <c r="I7" s="9" t="s">
        <v>12</v>
      </c>
      <c r="J7" s="9" t="s">
        <v>13</v>
      </c>
      <c r="K7" s="5" t="s">
        <v>23</v>
      </c>
    </row>
    <row r="8" spans="3:11">
      <c r="C8" s="8">
        <v>1</v>
      </c>
      <c r="D8" s="8" t="s">
        <v>30</v>
      </c>
      <c r="E8" s="16" t="s">
        <v>27</v>
      </c>
      <c r="F8" s="9">
        <v>80</v>
      </c>
      <c r="G8" s="9">
        <v>90</v>
      </c>
      <c r="H8" s="9">
        <v>70</v>
      </c>
      <c r="I8" s="9"/>
      <c r="J8" s="9"/>
      <c r="K8" s="6">
        <f t="shared" ref="K8:K52" si="0">SUM(F8:I8)/7</f>
        <v>34.285714285714285</v>
      </c>
    </row>
    <row r="9" spans="3:11">
      <c r="C9" s="8">
        <f>C8+1</f>
        <v>2</v>
      </c>
      <c r="D9" s="8"/>
      <c r="E9" s="16"/>
      <c r="F9" s="9"/>
      <c r="G9" s="9"/>
      <c r="H9" s="9"/>
      <c r="I9" s="9"/>
      <c r="J9" s="9"/>
      <c r="K9" s="6">
        <f t="shared" si="0"/>
        <v>0</v>
      </c>
    </row>
    <row r="10" spans="3:11">
      <c r="C10" s="8">
        <f>C9+1</f>
        <v>3</v>
      </c>
      <c r="D10" s="8"/>
      <c r="E10" s="16"/>
      <c r="F10" s="9"/>
      <c r="G10" s="9"/>
      <c r="H10" s="9"/>
      <c r="I10" s="9"/>
      <c r="J10" s="9"/>
      <c r="K10" s="6">
        <f t="shared" si="0"/>
        <v>0</v>
      </c>
    </row>
    <row r="11" spans="3:11">
      <c r="C11" s="8">
        <f t="shared" ref="C11:C52" si="1">C10+1</f>
        <v>4</v>
      </c>
      <c r="D11" s="8"/>
      <c r="E11" s="16"/>
      <c r="F11" s="9"/>
      <c r="G11" s="9"/>
      <c r="H11" s="9"/>
      <c r="I11" s="9"/>
      <c r="J11" s="9"/>
      <c r="K11" s="6">
        <f t="shared" si="0"/>
        <v>0</v>
      </c>
    </row>
    <row r="12" spans="3:11">
      <c r="C12" s="8">
        <f t="shared" si="1"/>
        <v>5</v>
      </c>
      <c r="D12" s="23"/>
      <c r="E12" s="16"/>
      <c r="F12" s="9"/>
      <c r="G12" s="9"/>
      <c r="H12" s="9"/>
      <c r="I12" s="9"/>
      <c r="J12" s="9"/>
      <c r="K12" s="6">
        <f t="shared" si="0"/>
        <v>0</v>
      </c>
    </row>
    <row r="13" spans="3:11">
      <c r="C13" s="8">
        <f t="shared" si="1"/>
        <v>6</v>
      </c>
      <c r="D13" s="8"/>
      <c r="E13" s="16"/>
      <c r="F13" s="9"/>
      <c r="G13" s="9"/>
      <c r="H13" s="9"/>
      <c r="I13" s="9"/>
      <c r="J13" s="9"/>
      <c r="K13" s="6">
        <f t="shared" si="0"/>
        <v>0</v>
      </c>
    </row>
    <row r="14" spans="3:11">
      <c r="C14" s="8">
        <f t="shared" si="1"/>
        <v>7</v>
      </c>
      <c r="D14" s="8"/>
      <c r="E14" s="16"/>
      <c r="F14" s="9"/>
      <c r="G14" s="9"/>
      <c r="H14" s="9"/>
      <c r="I14" s="9"/>
      <c r="J14" s="9"/>
      <c r="K14" s="6">
        <f t="shared" si="0"/>
        <v>0</v>
      </c>
    </row>
    <row r="15" spans="3:11">
      <c r="C15" s="8">
        <f t="shared" si="1"/>
        <v>8</v>
      </c>
      <c r="D15" s="23"/>
      <c r="E15" s="16"/>
      <c r="F15" s="9"/>
      <c r="G15" s="9"/>
      <c r="H15" s="9"/>
      <c r="I15" s="9"/>
      <c r="J15" s="9"/>
      <c r="K15" s="6">
        <f t="shared" si="0"/>
        <v>0</v>
      </c>
    </row>
    <row r="16" spans="3:11">
      <c r="C16" s="8">
        <f t="shared" si="1"/>
        <v>9</v>
      </c>
      <c r="D16" s="8"/>
      <c r="E16" s="16"/>
      <c r="F16" s="9"/>
      <c r="G16" s="9"/>
      <c r="H16" s="9"/>
      <c r="I16" s="9"/>
      <c r="J16" s="9"/>
      <c r="K16" s="6">
        <f t="shared" si="0"/>
        <v>0</v>
      </c>
    </row>
    <row r="17" spans="3:11">
      <c r="C17" s="8">
        <f t="shared" si="1"/>
        <v>10</v>
      </c>
      <c r="D17" s="23"/>
      <c r="F17" s="9"/>
      <c r="G17" s="9"/>
      <c r="H17" s="9"/>
      <c r="I17" s="9"/>
      <c r="J17" s="9"/>
      <c r="K17" s="6">
        <f t="shared" si="0"/>
        <v>0</v>
      </c>
    </row>
    <row r="18" spans="3:11">
      <c r="C18" s="8">
        <f t="shared" si="1"/>
        <v>11</v>
      </c>
      <c r="D18" s="8"/>
      <c r="E18" s="16"/>
      <c r="F18" s="9"/>
      <c r="G18" s="9"/>
      <c r="H18" s="9"/>
      <c r="I18" s="9"/>
      <c r="J18" s="9"/>
      <c r="K18" s="6">
        <f t="shared" si="0"/>
        <v>0</v>
      </c>
    </row>
    <row r="19" spans="3:11">
      <c r="C19" s="8">
        <f t="shared" si="1"/>
        <v>12</v>
      </c>
      <c r="D19" s="8"/>
      <c r="E19" s="16"/>
      <c r="F19" s="9"/>
      <c r="G19" s="9"/>
      <c r="H19" s="9"/>
      <c r="I19" s="9"/>
      <c r="J19" s="9"/>
      <c r="K19" s="6">
        <f t="shared" si="0"/>
        <v>0</v>
      </c>
    </row>
    <row r="20" spans="3:11">
      <c r="C20" s="8">
        <f t="shared" si="1"/>
        <v>13</v>
      </c>
      <c r="D20" s="8"/>
      <c r="E20" s="16"/>
      <c r="F20" s="9"/>
      <c r="G20" s="9"/>
      <c r="H20" s="9"/>
      <c r="I20" s="9"/>
      <c r="J20" s="9"/>
      <c r="K20" s="6">
        <f t="shared" si="0"/>
        <v>0</v>
      </c>
    </row>
    <row r="21" spans="3:11">
      <c r="C21" s="8">
        <f t="shared" si="1"/>
        <v>14</v>
      </c>
      <c r="D21" s="8"/>
      <c r="E21" s="16"/>
      <c r="F21" s="9"/>
      <c r="G21" s="9"/>
      <c r="H21" s="9"/>
      <c r="I21" s="9"/>
      <c r="J21" s="9"/>
      <c r="K21" s="6">
        <f t="shared" si="0"/>
        <v>0</v>
      </c>
    </row>
    <row r="22" spans="3:11">
      <c r="C22" s="8">
        <f t="shared" si="1"/>
        <v>15</v>
      </c>
      <c r="D22" s="8"/>
      <c r="E22" s="16"/>
      <c r="F22" s="9"/>
      <c r="G22" s="9"/>
      <c r="H22" s="9"/>
      <c r="I22" s="9"/>
      <c r="J22" s="9"/>
      <c r="K22" s="6">
        <f t="shared" si="0"/>
        <v>0</v>
      </c>
    </row>
    <row r="23" spans="3:11">
      <c r="C23" s="8">
        <f t="shared" si="1"/>
        <v>16</v>
      </c>
      <c r="D23" s="8"/>
      <c r="E23" s="16"/>
      <c r="F23" s="9"/>
      <c r="G23" s="9"/>
      <c r="H23" s="9"/>
      <c r="I23" s="9"/>
      <c r="J23" s="9"/>
      <c r="K23" s="6">
        <f t="shared" si="0"/>
        <v>0</v>
      </c>
    </row>
    <row r="24" spans="3:11">
      <c r="C24" s="8">
        <f t="shared" si="1"/>
        <v>17</v>
      </c>
      <c r="D24" s="8"/>
      <c r="E24" s="20"/>
      <c r="F24" s="9"/>
      <c r="G24" s="9"/>
      <c r="H24" s="9"/>
      <c r="I24" s="9"/>
      <c r="J24" s="9"/>
      <c r="K24" s="6">
        <f t="shared" si="0"/>
        <v>0</v>
      </c>
    </row>
    <row r="25" spans="3:11">
      <c r="C25" s="8">
        <f t="shared" si="1"/>
        <v>18</v>
      </c>
      <c r="D25" s="8"/>
      <c r="E25" s="20"/>
      <c r="F25" s="9"/>
      <c r="G25" s="9"/>
      <c r="H25" s="9"/>
      <c r="I25" s="9"/>
      <c r="J25" s="9"/>
      <c r="K25" s="6">
        <f t="shared" si="0"/>
        <v>0</v>
      </c>
    </row>
    <row r="26" spans="3:11">
      <c r="C26" s="8">
        <f t="shared" si="1"/>
        <v>19</v>
      </c>
      <c r="D26" s="8"/>
      <c r="E26" s="20"/>
      <c r="F26" s="9"/>
      <c r="G26" s="9"/>
      <c r="H26" s="9"/>
      <c r="I26" s="9"/>
      <c r="J26" s="9"/>
      <c r="K26" s="6">
        <f t="shared" si="0"/>
        <v>0</v>
      </c>
    </row>
    <row r="27" spans="3:11">
      <c r="C27" s="8">
        <f t="shared" si="1"/>
        <v>20</v>
      </c>
      <c r="D27" s="8"/>
      <c r="E27" s="20"/>
      <c r="F27" s="9"/>
      <c r="G27" s="9"/>
      <c r="H27" s="9"/>
      <c r="I27" s="9"/>
      <c r="J27" s="9"/>
      <c r="K27" s="6">
        <f t="shared" si="0"/>
        <v>0</v>
      </c>
    </row>
    <row r="28" spans="3:11">
      <c r="C28" s="8">
        <f t="shared" si="1"/>
        <v>21</v>
      </c>
      <c r="D28" s="8"/>
      <c r="E28" s="8"/>
      <c r="F28" s="9"/>
      <c r="G28" s="9"/>
      <c r="H28" s="9"/>
      <c r="I28" s="9"/>
      <c r="J28" s="9"/>
      <c r="K28" s="6">
        <f t="shared" si="0"/>
        <v>0</v>
      </c>
    </row>
    <row r="29" spans="3:11">
      <c r="C29" s="8">
        <f t="shared" si="1"/>
        <v>22</v>
      </c>
      <c r="D29" s="8"/>
      <c r="E29" s="8"/>
      <c r="F29" s="9"/>
      <c r="G29" s="9"/>
      <c r="H29" s="9"/>
      <c r="I29" s="9"/>
      <c r="J29" s="9"/>
      <c r="K29" s="6">
        <f t="shared" si="0"/>
        <v>0</v>
      </c>
    </row>
    <row r="30" spans="3:11">
      <c r="C30" s="8">
        <f t="shared" si="1"/>
        <v>23</v>
      </c>
      <c r="D30" s="8"/>
      <c r="E30" s="8"/>
      <c r="F30" s="9"/>
      <c r="G30" s="9"/>
      <c r="H30" s="9"/>
      <c r="I30" s="9"/>
      <c r="J30" s="9"/>
      <c r="K30" s="6">
        <f t="shared" si="0"/>
        <v>0</v>
      </c>
    </row>
    <row r="31" spans="3:11">
      <c r="C31" s="8">
        <f t="shared" si="1"/>
        <v>24</v>
      </c>
      <c r="D31" s="8"/>
      <c r="E31" s="8"/>
      <c r="F31" s="9"/>
      <c r="G31" s="9"/>
      <c r="H31" s="9"/>
      <c r="I31" s="9"/>
      <c r="J31" s="9"/>
      <c r="K31" s="6">
        <f t="shared" si="0"/>
        <v>0</v>
      </c>
    </row>
    <row r="32" spans="3:11">
      <c r="C32" s="8">
        <f t="shared" si="1"/>
        <v>25</v>
      </c>
      <c r="D32" s="8"/>
      <c r="E32" s="8"/>
      <c r="F32" s="9"/>
      <c r="G32" s="9"/>
      <c r="H32" s="9"/>
      <c r="I32" s="9"/>
      <c r="J32" s="9"/>
      <c r="K32" s="6">
        <f t="shared" si="0"/>
        <v>0</v>
      </c>
    </row>
    <row r="33" spans="3:11">
      <c r="C33" s="8">
        <f t="shared" si="1"/>
        <v>26</v>
      </c>
      <c r="D33" s="8"/>
      <c r="E33" s="8"/>
      <c r="F33" s="9"/>
      <c r="G33" s="9"/>
      <c r="H33" s="9"/>
      <c r="I33" s="9"/>
      <c r="J33" s="9"/>
      <c r="K33" s="6">
        <f t="shared" si="0"/>
        <v>0</v>
      </c>
    </row>
    <row r="34" spans="3:11">
      <c r="C34" s="8">
        <f t="shared" si="1"/>
        <v>27</v>
      </c>
      <c r="D34" s="8"/>
      <c r="E34" s="8"/>
      <c r="F34" s="9"/>
      <c r="G34" s="9"/>
      <c r="H34" s="9"/>
      <c r="I34" s="9"/>
      <c r="J34" s="9"/>
      <c r="K34" s="6">
        <f t="shared" si="0"/>
        <v>0</v>
      </c>
    </row>
    <row r="35" spans="3:11">
      <c r="C35" s="8">
        <f t="shared" si="1"/>
        <v>28</v>
      </c>
      <c r="D35" s="8"/>
      <c r="E35" s="8"/>
      <c r="F35" s="9"/>
      <c r="G35" s="9"/>
      <c r="H35" s="9"/>
      <c r="I35" s="9"/>
      <c r="J35" s="9"/>
      <c r="K35" s="6">
        <f t="shared" si="0"/>
        <v>0</v>
      </c>
    </row>
    <row r="36" spans="3:11">
      <c r="C36" s="8">
        <f t="shared" si="1"/>
        <v>29</v>
      </c>
      <c r="D36" s="8"/>
      <c r="E36" s="8"/>
      <c r="F36" s="9"/>
      <c r="G36" s="9"/>
      <c r="H36" s="9"/>
      <c r="I36" s="9"/>
      <c r="J36" s="9"/>
      <c r="K36" s="6">
        <f t="shared" si="0"/>
        <v>0</v>
      </c>
    </row>
    <row r="37" spans="3:11">
      <c r="C37" s="8">
        <f t="shared" si="1"/>
        <v>30</v>
      </c>
      <c r="D37" s="8"/>
      <c r="E37" s="8"/>
      <c r="F37" s="9"/>
      <c r="G37" s="9"/>
      <c r="H37" s="9"/>
      <c r="I37" s="9"/>
      <c r="J37" s="9"/>
      <c r="K37" s="6">
        <f t="shared" si="0"/>
        <v>0</v>
      </c>
    </row>
    <row r="38" spans="3:11">
      <c r="C38" s="8">
        <f t="shared" si="1"/>
        <v>31</v>
      </c>
      <c r="D38" s="8"/>
      <c r="E38" s="8"/>
      <c r="F38" s="9"/>
      <c r="G38" s="9"/>
      <c r="H38" s="9"/>
      <c r="I38" s="9"/>
      <c r="J38" s="9"/>
      <c r="K38" s="6">
        <f t="shared" si="0"/>
        <v>0</v>
      </c>
    </row>
    <row r="39" spans="3:11">
      <c r="C39" s="8">
        <f t="shared" si="1"/>
        <v>32</v>
      </c>
      <c r="D39" s="8"/>
      <c r="E39" s="8"/>
      <c r="F39" s="9"/>
      <c r="G39" s="9"/>
      <c r="H39" s="9"/>
      <c r="I39" s="9"/>
      <c r="J39" s="9"/>
      <c r="K39" s="6">
        <f t="shared" si="0"/>
        <v>0</v>
      </c>
    </row>
    <row r="40" spans="3:11">
      <c r="C40" s="8">
        <f t="shared" si="1"/>
        <v>33</v>
      </c>
      <c r="D40" s="8"/>
      <c r="E40" s="8"/>
      <c r="F40" s="9"/>
      <c r="G40" s="9"/>
      <c r="H40" s="9"/>
      <c r="I40" s="9"/>
      <c r="J40" s="9"/>
      <c r="K40" s="6">
        <f t="shared" si="0"/>
        <v>0</v>
      </c>
    </row>
    <row r="41" spans="3:11">
      <c r="C41" s="8">
        <f t="shared" si="1"/>
        <v>34</v>
      </c>
      <c r="D41" s="8"/>
      <c r="E41" s="8"/>
      <c r="F41" s="9"/>
      <c r="G41" s="9"/>
      <c r="H41" s="9"/>
      <c r="I41" s="9"/>
      <c r="J41" s="9"/>
      <c r="K41" s="6">
        <f t="shared" si="0"/>
        <v>0</v>
      </c>
    </row>
    <row r="42" spans="3:11">
      <c r="C42" s="8">
        <f t="shared" si="1"/>
        <v>35</v>
      </c>
      <c r="D42" s="8"/>
      <c r="E42" s="8"/>
      <c r="F42" s="9"/>
      <c r="G42" s="9"/>
      <c r="H42" s="9"/>
      <c r="I42" s="9"/>
      <c r="J42" s="9"/>
      <c r="K42" s="6">
        <f t="shared" si="0"/>
        <v>0</v>
      </c>
    </row>
    <row r="43" spans="3:11">
      <c r="C43" s="8">
        <f t="shared" si="1"/>
        <v>36</v>
      </c>
      <c r="D43" s="8"/>
      <c r="E43" s="8"/>
      <c r="F43" s="9"/>
      <c r="G43" s="9"/>
      <c r="H43" s="9"/>
      <c r="I43" s="9"/>
      <c r="J43" s="9"/>
      <c r="K43" s="6">
        <f t="shared" si="0"/>
        <v>0</v>
      </c>
    </row>
    <row r="44" spans="3:11">
      <c r="C44" s="8">
        <f t="shared" si="1"/>
        <v>37</v>
      </c>
      <c r="D44" s="4"/>
      <c r="E44" s="8"/>
      <c r="F44" s="9"/>
      <c r="G44" s="9"/>
      <c r="H44" s="9"/>
      <c r="I44" s="9"/>
      <c r="J44" s="9"/>
      <c r="K44" s="6">
        <f t="shared" si="0"/>
        <v>0</v>
      </c>
    </row>
    <row r="45" spans="3:11">
      <c r="C45" s="8">
        <f t="shared" si="1"/>
        <v>38</v>
      </c>
      <c r="D45" s="4"/>
      <c r="E45" s="8"/>
      <c r="F45" s="9"/>
      <c r="G45" s="9"/>
      <c r="H45" s="9"/>
      <c r="I45" s="9"/>
      <c r="J45" s="9"/>
      <c r="K45" s="6">
        <f t="shared" si="0"/>
        <v>0</v>
      </c>
    </row>
    <row r="46" spans="3:11">
      <c r="C46" s="8">
        <f t="shared" si="1"/>
        <v>39</v>
      </c>
      <c r="D46" s="4"/>
      <c r="E46" s="8"/>
      <c r="F46" s="9"/>
      <c r="G46" s="9"/>
      <c r="H46" s="9"/>
      <c r="I46" s="9"/>
      <c r="J46" s="9"/>
      <c r="K46" s="6">
        <f t="shared" si="0"/>
        <v>0</v>
      </c>
    </row>
    <row r="47" spans="3:11">
      <c r="C47" s="8">
        <f t="shared" si="1"/>
        <v>40</v>
      </c>
      <c r="D47" s="4"/>
      <c r="E47" s="8"/>
      <c r="F47" s="9"/>
      <c r="G47" s="9"/>
      <c r="H47" s="9"/>
      <c r="I47" s="9"/>
      <c r="J47" s="9"/>
      <c r="K47" s="6">
        <f t="shared" si="0"/>
        <v>0</v>
      </c>
    </row>
    <row r="48" spans="3:11">
      <c r="C48" s="8">
        <f t="shared" si="1"/>
        <v>41</v>
      </c>
      <c r="D48" s="4"/>
      <c r="E48" s="8"/>
      <c r="F48" s="9"/>
      <c r="G48" s="9"/>
      <c r="H48" s="9"/>
      <c r="I48" s="9"/>
      <c r="J48" s="9"/>
      <c r="K48" s="6">
        <f t="shared" si="0"/>
        <v>0</v>
      </c>
    </row>
    <row r="49" spans="3:11">
      <c r="C49" s="8">
        <f t="shared" si="1"/>
        <v>42</v>
      </c>
      <c r="D49" s="4"/>
      <c r="E49" s="8"/>
      <c r="F49" s="9"/>
      <c r="G49" s="9"/>
      <c r="H49" s="9"/>
      <c r="I49" s="9"/>
      <c r="J49" s="9"/>
      <c r="K49" s="6">
        <f t="shared" si="0"/>
        <v>0</v>
      </c>
    </row>
    <row r="50" spans="3:11">
      <c r="C50" s="8">
        <f t="shared" si="1"/>
        <v>43</v>
      </c>
      <c r="D50" s="4"/>
      <c r="E50" s="8"/>
      <c r="F50" s="9"/>
      <c r="G50" s="9"/>
      <c r="H50" s="9"/>
      <c r="I50" s="9"/>
      <c r="J50" s="9"/>
      <c r="K50" s="6">
        <f t="shared" si="0"/>
        <v>0</v>
      </c>
    </row>
    <row r="51" spans="3:11">
      <c r="C51" s="8">
        <f t="shared" si="1"/>
        <v>44</v>
      </c>
      <c r="D51" s="4"/>
      <c r="E51" s="8"/>
      <c r="F51" s="9"/>
      <c r="G51" s="9"/>
      <c r="H51" s="9"/>
      <c r="I51" s="9"/>
      <c r="J51" s="9"/>
      <c r="K51" s="6">
        <f t="shared" si="0"/>
        <v>0</v>
      </c>
    </row>
    <row r="52" spans="3:11">
      <c r="C52" s="8">
        <f t="shared" si="1"/>
        <v>45</v>
      </c>
      <c r="D52" s="2"/>
      <c r="E52" s="17"/>
      <c r="F52" s="2"/>
      <c r="G52" s="2"/>
      <c r="H52" s="2"/>
      <c r="I52" s="2"/>
      <c r="J52" s="2"/>
      <c r="K52" s="6">
        <f t="shared" si="0"/>
        <v>0</v>
      </c>
    </row>
    <row r="53" spans="3:11">
      <c r="D53" s="45"/>
      <c r="E53" s="45"/>
      <c r="F53" s="11">
        <f t="shared" ref="F53:I53" si="2">COUNTIF(F8:F52,"&gt;=70")</f>
        <v>1</v>
      </c>
      <c r="G53" s="11">
        <f t="shared" si="2"/>
        <v>1</v>
      </c>
      <c r="H53" s="11">
        <f t="shared" si="2"/>
        <v>1</v>
      </c>
      <c r="I53" s="11">
        <f t="shared" si="2"/>
        <v>0</v>
      </c>
      <c r="J53" s="11"/>
      <c r="K53" s="15">
        <f>COUNTIF(K8:K47,"&gt;=70")</f>
        <v>0</v>
      </c>
    </row>
    <row r="54" spans="3:11">
      <c r="D54" s="45"/>
      <c r="E54" s="45"/>
      <c r="F54" s="12">
        <f t="shared" ref="F54:K54" si="3">COUNTIF(F8:F52,"&lt;70")</f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/>
      <c r="K54" s="12">
        <f t="shared" si="3"/>
        <v>45</v>
      </c>
    </row>
    <row r="55" spans="3:11">
      <c r="D55" s="45"/>
      <c r="E55" s="45"/>
      <c r="F55" s="12">
        <f t="shared" ref="F55:K55" si="4">COUNT(F8:F52)</f>
        <v>1</v>
      </c>
      <c r="G55" s="12">
        <f t="shared" si="4"/>
        <v>1</v>
      </c>
      <c r="H55" s="12">
        <f t="shared" si="4"/>
        <v>1</v>
      </c>
      <c r="I55" s="12">
        <f t="shared" si="4"/>
        <v>0</v>
      </c>
      <c r="J55" s="12"/>
      <c r="K55" s="12">
        <f t="shared" si="4"/>
        <v>45</v>
      </c>
    </row>
    <row r="56" spans="3:11">
      <c r="D56" s="45"/>
      <c r="E56" s="45"/>
      <c r="F56" s="13">
        <f>F53/F55</f>
        <v>1</v>
      </c>
      <c r="G56" s="14">
        <f t="shared" ref="G56:K56" si="5">G53/G55</f>
        <v>1</v>
      </c>
      <c r="H56" s="14">
        <f t="shared" si="5"/>
        <v>1</v>
      </c>
      <c r="I56" s="14" t="e">
        <f t="shared" si="5"/>
        <v>#DIV/0!</v>
      </c>
      <c r="J56" s="14"/>
      <c r="K56" s="14">
        <f t="shared" si="5"/>
        <v>0</v>
      </c>
    </row>
    <row r="57" spans="3:11">
      <c r="D57" s="45"/>
      <c r="E57" s="45"/>
      <c r="F57" s="13">
        <f>F54/F55</f>
        <v>0</v>
      </c>
      <c r="G57" s="13">
        <f t="shared" ref="G57:K57" si="6">G54/G55</f>
        <v>0</v>
      </c>
      <c r="H57" s="14">
        <f t="shared" si="6"/>
        <v>0</v>
      </c>
      <c r="I57" s="14" t="e">
        <f t="shared" si="6"/>
        <v>#DIV/0!</v>
      </c>
      <c r="J57" s="14"/>
      <c r="K57" s="14">
        <f t="shared" si="6"/>
        <v>1</v>
      </c>
    </row>
    <row r="58" spans="3:11">
      <c r="D58" s="45"/>
      <c r="E58" s="45"/>
    </row>
  </sheetData>
  <mergeCells count="9">
    <mergeCell ref="D2:I2"/>
    <mergeCell ref="F3:G3"/>
    <mergeCell ref="G5:I5"/>
    <mergeCell ref="D58:E58"/>
    <mergeCell ref="D55:E55"/>
    <mergeCell ref="D56:E56"/>
    <mergeCell ref="D57:E57"/>
    <mergeCell ref="D53:E53"/>
    <mergeCell ref="D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TALLER DE COMPETENCIAS-B</vt:lpstr>
      <vt:lpstr>TALLER DE COMPETENCIAS-A</vt:lpstr>
      <vt:lpstr>FUNDAMENTOS TELE-A</vt:lpstr>
      <vt:lpstr>FUNDAMENTOS-TELE-B</vt:lpstr>
      <vt:lpstr>TALLER DE ETICA</vt:lpstr>
      <vt:lpstr>FUNDAMENTOS INVEST-104B</vt:lpstr>
      <vt:lpstr>NEGOCIOS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marthasedas</cp:lastModifiedBy>
  <cp:lastPrinted>2023-03-21T15:13:53Z</cp:lastPrinted>
  <dcterms:created xsi:type="dcterms:W3CDTF">2023-03-14T19:16:59Z</dcterms:created>
  <dcterms:modified xsi:type="dcterms:W3CDTF">2025-11-19T14:08:37Z</dcterms:modified>
</cp:coreProperties>
</file>