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ATERIA 1" sheetId="1" state="visible" r:id="rId3"/>
    <sheet name="MATERIA 2" sheetId="2" state="visible" r:id="rId4"/>
    <sheet name="MATERIA 3" sheetId="3" state="visible" r:id="rId5"/>
    <sheet name="MATERIA 4" sheetId="4" state="visible" r:id="rId6"/>
    <sheet name="MATERIA 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<sst xmlns="http://schemas.openxmlformats.org/spreadsheetml/2006/main" count="390" uniqueCount="284">
  <si>
    <t xml:space="preserve">INSTITUTO TECNOLÓGICO SUPERIOR DE SAN ANDRES TUXTLA</t>
  </si>
  <si>
    <t xml:space="preserve">REPORTE DE CALIFICACIONES</t>
  </si>
  <si>
    <t xml:space="preserve">MATERIA</t>
  </si>
  <si>
    <t xml:space="preserve">FUNDAMENTOS DE INVESTIGACIÓN</t>
  </si>
  <si>
    <t xml:space="preserve">GRUPO</t>
  </si>
  <si>
    <t xml:space="preserve">110A</t>
  </si>
  <si>
    <t xml:space="preserve">FECHA</t>
  </si>
  <si>
    <t xml:space="preserve">PERIODO</t>
  </si>
  <si>
    <t xml:space="preserve">AGOSTO-DICIEMBRE 2025</t>
  </si>
  <si>
    <t xml:space="preserve">CATEDRATICO</t>
  </si>
  <si>
    <t xml:space="preserve">MTI. ROSARIO CARVAJAL HERNÁNDEZ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</si>
  <si>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</si>
  <si>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</si>
  <si>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</si>
  <si>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</si>
  <si>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</si>
  <si>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</si>
  <si>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</si>
  <si>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</si>
  <si>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</si>
  <si>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</si>
  <si>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</si>
  <si>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251U0337 </t>
  </si>
  <si>
    <t xml:space="preserve">AZAMAR LEAL ALONDRA JUDITH</t>
  </si>
  <si>
    <t xml:space="preserve">251U0338 </t>
  </si>
  <si>
    <t xml:space="preserve">CADENA RAMIREZ JOSE MARTIN</t>
  </si>
  <si>
    <t xml:space="preserve">251U0339 </t>
  </si>
  <si>
    <t xml:space="preserve">CEBA SARIO JESSICA GUADALUPE</t>
  </si>
  <si>
    <t xml:space="preserve">251U0340 </t>
  </si>
  <si>
    <t xml:space="preserve">CHONTAL GARCIA EMMANUEL</t>
  </si>
  <si>
    <t xml:space="preserve">251U0341 </t>
  </si>
  <si>
    <t xml:space="preserve">COBAXIN RAMOS YARELY ABIGAIL</t>
  </si>
  <si>
    <t xml:space="preserve">251U0342 </t>
  </si>
  <si>
    <t xml:space="preserve">COMI JARA VALENTIN DE JESUS</t>
  </si>
  <si>
    <t xml:space="preserve">251U0310 </t>
  </si>
  <si>
    <t xml:space="preserve">COTO VALENCIA DULCE AZUCENA</t>
  </si>
  <si>
    <t xml:space="preserve">251U0343 </t>
  </si>
  <si>
    <t xml:space="preserve">CRUZ COYOLT JOSÉ MANUEL</t>
  </si>
  <si>
    <t xml:space="preserve">251U0344 </t>
  </si>
  <si>
    <t xml:space="preserve">EMETERIO PALAYOT MARIA FERNANDA</t>
  </si>
  <si>
    <t xml:space="preserve">251U0345 </t>
  </si>
  <si>
    <t xml:space="preserve">FISCAL HUERTA MARIO</t>
  </si>
  <si>
    <t xml:space="preserve">251U0346 </t>
  </si>
  <si>
    <t xml:space="preserve">FLORES DOMINGUEZ JACQUELINE DEL CARMEN</t>
  </si>
  <si>
    <t xml:space="preserve">251U0347 </t>
  </si>
  <si>
    <t xml:space="preserve">HERNÁNDEZ PACHECO SERGIO</t>
  </si>
  <si>
    <t xml:space="preserve">251U0348 </t>
  </si>
  <si>
    <t xml:space="preserve">HERNÁNDEZ REVUELTA LEONARDO HAZIEL</t>
  </si>
  <si>
    <t xml:space="preserve">251U0349 </t>
  </si>
  <si>
    <t xml:space="preserve">IGNOT MARTINEZ EMMANUEL</t>
  </si>
  <si>
    <t xml:space="preserve">251U0350 </t>
  </si>
  <si>
    <t xml:space="preserve">LARA RAMIREZ DEYSI DENNIS</t>
  </si>
  <si>
    <t xml:space="preserve">251U0351 </t>
  </si>
  <si>
    <t xml:space="preserve">LINO MIXTEGA JOSE LUIS</t>
  </si>
  <si>
    <t xml:space="preserve">251U0353 </t>
  </si>
  <si>
    <t xml:space="preserve">MACARIO VIDAÑA EZEQUIEL DE JESUS</t>
  </si>
  <si>
    <t xml:space="preserve">251U0354 </t>
  </si>
  <si>
    <t xml:space="preserve">MEZO POLITO SAMIRA</t>
  </si>
  <si>
    <t xml:space="preserve">251U0355 </t>
  </si>
  <si>
    <t xml:space="preserve">MIXTEGA PEREYRA MARIO DE JESUS</t>
  </si>
  <si>
    <t xml:space="preserve">251U0397 </t>
  </si>
  <si>
    <t xml:space="preserve">NAVARRETE CAPORAL ALWYN SAMIR</t>
  </si>
  <si>
    <t xml:space="preserve">251U0356 </t>
  </si>
  <si>
    <t xml:space="preserve">OCAÑA BAUTISTA LUIS EUGENIO</t>
  </si>
  <si>
    <t xml:space="preserve">251U0357 </t>
  </si>
  <si>
    <t xml:space="preserve">PABLO RAMIREZ JOSE ANGEL</t>
  </si>
  <si>
    <t xml:space="preserve">251U0358 </t>
  </si>
  <si>
    <t xml:space="preserve">PACHECO REYES DEVANI JASSEL</t>
  </si>
  <si>
    <t xml:space="preserve">251U0359 </t>
  </si>
  <si>
    <t xml:space="preserve">PALACIOS CRUZ HEIDAN GARIBAY</t>
  </si>
  <si>
    <t xml:space="preserve">251U0569 </t>
  </si>
  <si>
    <t xml:space="preserve">PALACIOS CUEVAS JESUS ALDAHIR</t>
  </si>
  <si>
    <t xml:space="preserve">251U0360 </t>
  </si>
  <si>
    <t xml:space="preserve">PULIDO RAMIREZ KAROL SOFÍA</t>
  </si>
  <si>
    <t xml:space="preserve">251U0579 </t>
  </si>
  <si>
    <t xml:space="preserve">QUINO CASTELLANOS ANDREW ALBERTO</t>
  </si>
  <si>
    <t xml:space="preserve">251U0361 </t>
  </si>
  <si>
    <t xml:space="preserve">QUINO REYES MIGUEL ANGEL</t>
  </si>
  <si>
    <t xml:space="preserve">251U0596 </t>
  </si>
  <si>
    <t xml:space="preserve">RAMIREZ OY AXEL MANUEL</t>
  </si>
  <si>
    <t xml:space="preserve">251U0363 </t>
  </si>
  <si>
    <t xml:space="preserve">SANTAMARIA VERGARA EVELYN</t>
  </si>
  <si>
    <t xml:space="preserve">251U0364 </t>
  </si>
  <si>
    <t xml:space="preserve">TORRES MARTINEZ ANGEL HAZIEL</t>
  </si>
  <si>
    <t xml:space="preserve">251U0365 </t>
  </si>
  <si>
    <t xml:space="preserve">TOTO CHIGO ARMANDO DE JESUS</t>
  </si>
  <si>
    <t xml:space="preserve">251U0366</t>
  </si>
  <si>
    <t xml:space="preserve">VELASCO SÁNCHEZ ALFONSO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</si>
  <si>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</si>
  <si>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</si>
  <si>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</si>
  <si>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</si>
  <si>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</si>
  <si>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</si>
  <si>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111A</t>
  </si>
  <si>
    <t xml:space="preserve">231U0358 </t>
  </si>
  <si>
    <t xml:space="preserve">ACUA SINTA JOAHAN JAEL</t>
  </si>
  <si>
    <t xml:space="preserve">251U0370 </t>
  </si>
  <si>
    <t xml:space="preserve">BAXIN ESCRIBANO MARVIN ARTURO</t>
  </si>
  <si>
    <t xml:space="preserve">251U0372 </t>
  </si>
  <si>
    <t xml:space="preserve">BOZADA VIDAL OMAR</t>
  </si>
  <si>
    <t xml:space="preserve">251U0373 </t>
  </si>
  <si>
    <t xml:space="preserve">CANELA OLIVER PEDRO ALEJANDRO</t>
  </si>
  <si>
    <t xml:space="preserve">251U0374 </t>
  </si>
  <si>
    <t xml:space="preserve">CASTILLO ALARCÓN ABEL LIBRADO</t>
  </si>
  <si>
    <t xml:space="preserve">251U0376</t>
  </si>
  <si>
    <t xml:space="preserve">CHIGO HERNÁNDEZ BERNARDO ANTONIO</t>
  </si>
  <si>
    <t xml:space="preserve">251U0378 </t>
  </si>
  <si>
    <t xml:space="preserve">CHIGUIL SACAMITZIN ALEXIS ANTONIO</t>
  </si>
  <si>
    <t xml:space="preserve">251U0379 </t>
  </si>
  <si>
    <t xml:space="preserve">CISNEROS MARQUEZ JOKSAN YIREH</t>
  </si>
  <si>
    <t xml:space="preserve">251U0583 </t>
  </si>
  <si>
    <t xml:space="preserve">CORTEZ CHIGO JOSE MANUEL</t>
  </si>
  <si>
    <t xml:space="preserve">251U0380 </t>
  </si>
  <si>
    <t xml:space="preserve">COSME MALAGA KAREN YAZARETH</t>
  </si>
  <si>
    <t xml:space="preserve">251U0382</t>
  </si>
  <si>
    <t xml:space="preserve">DECEANO MADRIGAL MARISOL</t>
  </si>
  <si>
    <t xml:space="preserve">251U0384 </t>
  </si>
  <si>
    <t xml:space="preserve">GALLARDO MENDOZA JORGE JAVIER</t>
  </si>
  <si>
    <t xml:space="preserve">251U0385 </t>
  </si>
  <si>
    <t xml:space="preserve">GARCIA FISCAL YUREM DE JESUS</t>
  </si>
  <si>
    <t xml:space="preserve">251U0388</t>
  </si>
  <si>
    <t xml:space="preserve">GONZALEZ GOMEZ ANGEL ALFREDO</t>
  </si>
  <si>
    <t xml:space="preserve">251U0352 </t>
  </si>
  <si>
    <t xml:space="preserve">LUCHO BLAS DIEGO ANDRE</t>
  </si>
  <si>
    <t xml:space="preserve">251U0590 </t>
  </si>
  <si>
    <t xml:space="preserve">MONGALO PINEDO IAN ISOD</t>
  </si>
  <si>
    <t xml:space="preserve">251U0392 </t>
  </si>
  <si>
    <t xml:space="preserve">MONTIEL QUINO GUILLERMO JOSUÉ</t>
  </si>
  <si>
    <t xml:space="preserve">251U0394 </t>
  </si>
  <si>
    <t xml:space="preserve">NOLASCO DIAZ JOSE DE JESUS</t>
  </si>
  <si>
    <t xml:space="preserve">251U0396 </t>
  </si>
  <si>
    <t xml:space="preserve">PUCHETA RODRIGUEZ DIEGO DE JESUS</t>
  </si>
  <si>
    <t xml:space="preserve">251U0398 </t>
  </si>
  <si>
    <t xml:space="preserve">RAMIREZ MORALES TANYA GUADALUPE</t>
  </si>
  <si>
    <t xml:space="preserve">251U0400 </t>
  </si>
  <si>
    <t xml:space="preserve">ROJAS CARRASCO JESUS ALBERTO</t>
  </si>
  <si>
    <t xml:space="preserve">251U0402 </t>
  </si>
  <si>
    <t xml:space="preserve">SANCHEZ BARRAZA ANGEL DE JESUS</t>
  </si>
  <si>
    <t xml:space="preserve">251U0403 </t>
  </si>
  <si>
    <t xml:space="preserve">SEBA MARCIAL JOSÉ ANGEL</t>
  </si>
  <si>
    <t xml:space="preserve">251U0407 </t>
  </si>
  <si>
    <t xml:space="preserve">TON VILLASECA BRAYAN ALAIN</t>
  </si>
  <si>
    <t xml:space="preserve">251U0408 </t>
  </si>
  <si>
    <t xml:space="preserve">TORRES MOLINA JAVIER</t>
  </si>
  <si>
    <t xml:space="preserve">251U0409 </t>
  </si>
  <si>
    <t xml:space="preserve">TOTO MESTA OSVALDO DE JESUS</t>
  </si>
  <si>
    <t xml:space="preserve">251U0415 </t>
  </si>
  <si>
    <t xml:space="preserve">VILLEGAS MARTINEZ MARIO</t>
  </si>
  <si>
    <t xml:space="preserve">251U0416 </t>
  </si>
  <si>
    <t xml:space="preserve">XOLO CHIBAMBA FELIX</t>
  </si>
  <si>
    <t xml:space="preserve">251U0417 </t>
  </si>
  <si>
    <t xml:space="preserve">ZAMORANO VERGARA JOSUE GENARO</t>
  </si>
  <si>
    <t xml:space="preserve">AUDITORIA INFORMÁTICA</t>
  </si>
  <si>
    <t xml:space="preserve">510A</t>
  </si>
  <si>
    <t xml:space="preserve">231U0329 </t>
  </si>
  <si>
    <t xml:space="preserve">ACUA CAPORAL KIMBERLY ESMERALDA</t>
  </si>
  <si>
    <t xml:space="preserve">231U0633 </t>
  </si>
  <si>
    <t xml:space="preserve">AGUILAR DOLORES EMILIO DE JESUS</t>
  </si>
  <si>
    <t xml:space="preserve">221U0196 </t>
  </si>
  <si>
    <t xml:space="preserve">CAMACHO VENTURA ALAN RODRIGO</t>
  </si>
  <si>
    <t xml:space="preserve">231U0625 </t>
  </si>
  <si>
    <t xml:space="preserve">CHIMA FISCAL JOSE ANTONIO</t>
  </si>
  <si>
    <t xml:space="preserve">231U0333 </t>
  </si>
  <si>
    <t xml:space="preserve">CONCHI ALVARADO GISSELL</t>
  </si>
  <si>
    <t xml:space="preserve">231U0334 </t>
  </si>
  <si>
    <t xml:space="preserve">CORTEZ SEBA MARIA ISABEL</t>
  </si>
  <si>
    <t xml:space="preserve">231U0670 </t>
  </si>
  <si>
    <t xml:space="preserve">CRUZ COYOLT ANDRES</t>
  </si>
  <si>
    <t xml:space="preserve">221U0203 </t>
  </si>
  <si>
    <t xml:space="preserve">CRUZ ZACARIAS WENDY ELLEN</t>
  </si>
  <si>
    <t xml:space="preserve">231U0336 </t>
  </si>
  <si>
    <t xml:space="preserve">DOMINGUEZ REYES ALEXA GEORGETTE</t>
  </si>
  <si>
    <t xml:space="preserve">231U0337 </t>
  </si>
  <si>
    <t xml:space="preserve">FISCAL CARVAJAL CAROLAINS ALICIA</t>
  </si>
  <si>
    <t xml:space="preserve">231U0339 </t>
  </si>
  <si>
    <t xml:space="preserve">HERNANDEZ HERNANDEZ ANA SHERLYN</t>
  </si>
  <si>
    <t xml:space="preserve">231U0340 </t>
  </si>
  <si>
    <t xml:space="preserve">JARQUIN ESCOBAR JOSÉ ANGEL</t>
  </si>
  <si>
    <t xml:space="preserve">231U0342 </t>
  </si>
  <si>
    <t xml:space="preserve">LECHUGA LUNA JAIRO JAIR</t>
  </si>
  <si>
    <t xml:space="preserve">231U0343 </t>
  </si>
  <si>
    <t xml:space="preserve">LINAREZ UTRERA LEONARDO</t>
  </si>
  <si>
    <t xml:space="preserve">241U0161 </t>
  </si>
  <si>
    <t xml:space="preserve">MARQUEZ PEREZ ALEJANDRO</t>
  </si>
  <si>
    <t xml:space="preserve">241U0164 </t>
  </si>
  <si>
    <t xml:space="preserve">MIXTEGA BUSTAMANTE HUGO FERNANDO</t>
  </si>
  <si>
    <t xml:space="preserve">231U0345 </t>
  </si>
  <si>
    <t xml:space="preserve">MOGUEL SAAVEDRA EMILIANO</t>
  </si>
  <si>
    <t xml:space="preserve">231U0346 </t>
  </si>
  <si>
    <t xml:space="preserve">MORALES COBOS CUITLAHUAC MIGUEL</t>
  </si>
  <si>
    <t xml:space="preserve">231U0332 </t>
  </si>
  <si>
    <t xml:space="preserve">ORTIZ MONCLUTT ADAN</t>
  </si>
  <si>
    <t xml:space="preserve">231U0347 </t>
  </si>
  <si>
    <t xml:space="preserve">PASCUAL MARTINEZ BRENDA JAZMIN</t>
  </si>
  <si>
    <t xml:space="preserve">231U0688 </t>
  </si>
  <si>
    <t xml:space="preserve">POLITO CARVAJAL MIRIAN PAOLA</t>
  </si>
  <si>
    <t xml:space="preserve">221U0238 </t>
  </si>
  <si>
    <t xml:space="preserve">POLITO VENTURA LUIS GERARDO</t>
  </si>
  <si>
    <t xml:space="preserve">231U0676 </t>
  </si>
  <si>
    <t xml:space="preserve">PUCHETA ANOTA NADIA ISABEL</t>
  </si>
  <si>
    <t xml:space="preserve">231U0349 </t>
  </si>
  <si>
    <t xml:space="preserve">PUCHETA SANTIAGO KARLA DANAE</t>
  </si>
  <si>
    <t xml:space="preserve">231U0351 </t>
  </si>
  <si>
    <t xml:space="preserve">RAMIREZ RAMIREZ KIMBERLY</t>
  </si>
  <si>
    <t xml:space="preserve">231U0352 </t>
  </si>
  <si>
    <t xml:space="preserve">REYES FIGUEROA DONOVAN JAFED</t>
  </si>
  <si>
    <t xml:space="preserve">231U0353 </t>
  </si>
  <si>
    <t xml:space="preserve">RODRIGUEZ SALAZAR MARIA LUISA</t>
  </si>
  <si>
    <t xml:space="preserve">231U0354 </t>
  </si>
  <si>
    <t xml:space="preserve">ROMAN AGUILERA STEVEN</t>
  </si>
  <si>
    <t xml:space="preserve">231U0355 </t>
  </si>
  <si>
    <t xml:space="preserve">TAPIA DIAZ KENIA YAZMIN</t>
  </si>
  <si>
    <t xml:space="preserve">231U0592 </t>
  </si>
  <si>
    <t xml:space="preserve">TEMICH BAXIN LUIS ANGEL</t>
  </si>
  <si>
    <t xml:space="preserve">231U0357 </t>
  </si>
  <si>
    <t xml:space="preserve">TORO ROQUE KAREN</t>
  </si>
  <si>
    <t xml:space="preserve">231U0659</t>
  </si>
  <si>
    <t xml:space="preserve">VENTURA LUNA JOHANAN ESAU</t>
  </si>
  <si>
    <t xml:space="preserve">FUNDAMENTOS DE SEGURIDAD CON IA</t>
  </si>
  <si>
    <t xml:space="preserve">710B</t>
  </si>
  <si>
    <t xml:space="preserve">221U0495</t>
  </si>
  <si>
    <t xml:space="preserve">CAIXBA HERRERA MARIA GRISEL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</si>
  <si>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</si>
  <si>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</si>
  <si>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</si>
  <si>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</si>
  <si>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</si>
  <si>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HERNÁNDEZ LUIS ALEXIS</t>
  </si>
  <si>
    <t xml:space="preserve">221U0506</t>
  </si>
  <si>
    <t xml:space="preserve">MENDIOLA MOLINA MARISA DE LOS ÁNGELES</t>
  </si>
  <si>
    <t xml:space="preserve">221U0507</t>
  </si>
  <si>
    <t xml:space="preserve">MONTAN MARTÍNEZ ANETTE</t>
  </si>
  <si>
    <t xml:space="preserve">221U0508</t>
  </si>
  <si>
    <t xml:space="preserve">PAXTIAN CAMPECHANO RAFAEL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</si>
  <si>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</si>
  <si>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</si>
  <si>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</si>
  <si>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</si>
  <si>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</si>
  <si>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</si>
  <si>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</si>
  <si>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</si>
  <si>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</si>
  <si>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</si>
  <si>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</si>
  <si>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</si>
  <si>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</si>
  <si>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</si>
  <si>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221U0524 </t>
  </si>
  <si>
    <t xml:space="preserve">TOTO FISCAL ISELA</t>
  </si>
  <si>
    <t xml:space="preserve">ESTRATEGIAS PARA EL CRECIMIENTO PROFESIONAL</t>
  </si>
  <si>
    <t xml:space="preserve">910B</t>
  </si>
  <si>
    <t xml:space="preserve">211U0365</t>
  </si>
  <si>
    <t xml:space="preserve">AGUILAR RENDON LUIS ALBERTO</t>
  </si>
  <si>
    <t xml:space="preserve">211U0367</t>
  </si>
  <si>
    <t xml:space="preserve">BLAS DIAZ ABISAI</t>
  </si>
  <si>
    <t xml:space="preserve">211U0368</t>
  </si>
  <si>
    <t xml:space="preserve">CAMPOS MARTINEZ YAHIR</t>
  </si>
  <si>
    <t xml:space="preserve">211U0370</t>
  </si>
  <si>
    <t xml:space="preserve">CORTES IXBA ANGEL DE JAZMIN</t>
  </si>
  <si>
    <t xml:space="preserve">211U0371</t>
  </si>
  <si>
    <t xml:space="preserve">DOMINGUEZ CRUZ DANIELA</t>
  </si>
  <si>
    <t xml:space="preserve">201U0233</t>
  </si>
  <si>
    <t xml:space="preserve">FISCAL MALAGA ANGEL DE JESUS</t>
  </si>
  <si>
    <t xml:space="preserve">211U0374</t>
  </si>
  <si>
    <t xml:space="preserve">GOMEZ ALEMAN ABDIEL MIGUEL</t>
  </si>
  <si>
    <t xml:space="preserve">211U0377</t>
  </si>
  <si>
    <t xml:space="preserve">GONZALEZ DÍAZ JOSE MARIA</t>
  </si>
  <si>
    <t xml:space="preserve">211U0378</t>
  </si>
  <si>
    <t xml:space="preserve">IGNOT MARTINEZ SCARLET DEL CARMEN</t>
  </si>
  <si>
    <t xml:space="preserve">LUCHO HERNANDEZ LUIS ALEXIS</t>
  </si>
  <si>
    <t xml:space="preserve">211U382</t>
  </si>
  <si>
    <t xml:space="preserve">MIL QUINO CARLOS FRANCISCO</t>
  </si>
  <si>
    <t xml:space="preserve">211U0387</t>
  </si>
  <si>
    <t xml:space="preserve">RIVAS CHAMPALA LUIS ENRIQUE</t>
  </si>
  <si>
    <t xml:space="preserve">211U0204</t>
  </si>
  <si>
    <t xml:space="preserve">TOTO LIBRADO ROBERTO</t>
  </si>
  <si>
    <t xml:space="preserve">211U0633</t>
  </si>
  <si>
    <t xml:space="preserve">VILLEGAS CHAGALA JAIR ARTURO</t>
  </si>
  <si>
    <t xml:space="preserve">211U0389</t>
  </si>
  <si>
    <t xml:space="preserve">ZUNIGA CHAVEZ ANGEL JOSUE</t>
  </si>
  <si>
    <t xml:space="preserve">211U0390</t>
  </si>
  <si>
    <t xml:space="preserve">ZUNIGA CHAVEZ EDDI JOSUE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</si>
</sst>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General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K6" activeCellId="0" sqref="K6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8" min="18" style="1" width="5.71"/>
    <col collapsed="false" customWidth="true" hidden="false" outlineLevel="0" max="19" min="19" style="1" width="9.52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22</v>
      </c>
      <c r="D9" s="16" t="s">
        <v>23</v>
      </c>
      <c r="E9" s="16"/>
      <c r="F9" s="16"/>
      <c r="G9" s="16"/>
      <c r="H9" s="16"/>
      <c r="I9" s="16"/>
      <c r="J9" s="13" t="n">
        <v>100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14.2857142857143</v>
      </c>
    </row>
    <row r="10" customFormat="false" ht="13.8" hidden="false" customHeight="false" outlineLevel="0" collapsed="false">
      <c r="B10" s="15" t="n">
        <f aca="false">B9+1</f>
        <v>2</v>
      </c>
      <c r="C10" s="12" t="s">
        <v>24</v>
      </c>
      <c r="D10" s="12" t="s">
        <v>25</v>
      </c>
      <c r="E10" s="12"/>
      <c r="F10" s="12"/>
      <c r="G10" s="12"/>
      <c r="H10" s="12"/>
      <c r="I10" s="12"/>
      <c r="J10" s="13" t="n">
        <v>100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14.2857142857143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26</v>
      </c>
      <c r="D11" s="12" t="s">
        <v>27</v>
      </c>
      <c r="E11" s="12"/>
      <c r="F11" s="12"/>
      <c r="G11" s="12"/>
      <c r="H11" s="12"/>
      <c r="I11" s="12"/>
      <c r="J11" s="13" t="n">
        <v>100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14.2857142857143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28</v>
      </c>
      <c r="D12" s="12" t="s">
        <v>29</v>
      </c>
      <c r="E12" s="12"/>
      <c r="F12" s="12"/>
      <c r="G12" s="12"/>
      <c r="H12" s="12"/>
      <c r="I12" s="12"/>
      <c r="J12" s="13" t="n">
        <v>100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14.2857142857143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30</v>
      </c>
      <c r="D13" s="12" t="s">
        <v>31</v>
      </c>
      <c r="E13" s="12"/>
      <c r="F13" s="12"/>
      <c r="G13" s="12"/>
      <c r="H13" s="12"/>
      <c r="I13" s="12"/>
      <c r="J13" s="13" t="n">
        <v>100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14.2857142857143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32</v>
      </c>
      <c r="D14" s="12" t="s">
        <v>33</v>
      </c>
      <c r="E14" s="12"/>
      <c r="F14" s="12"/>
      <c r="G14" s="12"/>
      <c r="H14" s="12"/>
      <c r="I14" s="12"/>
      <c r="J14" s="13" t="n">
        <v>100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14.2857142857143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34</v>
      </c>
      <c r="D15" s="12" t="s">
        <v>35</v>
      </c>
      <c r="E15" s="12"/>
      <c r="F15" s="12"/>
      <c r="G15" s="12"/>
      <c r="H15" s="12"/>
      <c r="I15" s="12"/>
      <c r="J15" s="13" t="n">
        <v>100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14.2857142857143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36</v>
      </c>
      <c r="D16" s="12" t="s">
        <v>37</v>
      </c>
      <c r="E16" s="12"/>
      <c r="F16" s="12"/>
      <c r="G16" s="12"/>
      <c r="H16" s="12"/>
      <c r="I16" s="12"/>
      <c r="J16" s="13" t="n">
        <v>100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38</v>
      </c>
      <c r="D17" s="12" t="s">
        <v>39</v>
      </c>
      <c r="E17" s="12"/>
      <c r="F17" s="12"/>
      <c r="G17" s="12"/>
      <c r="H17" s="12"/>
      <c r="I17" s="12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40</v>
      </c>
      <c r="D18" s="12" t="s">
        <v>41</v>
      </c>
      <c r="E18" s="12"/>
      <c r="F18" s="12"/>
      <c r="G18" s="12"/>
      <c r="H18" s="12"/>
      <c r="I18" s="12"/>
      <c r="J18" s="13" t="n">
        <v>100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42</v>
      </c>
      <c r="D19" s="12" t="s">
        <v>43</v>
      </c>
      <c r="E19" s="12"/>
      <c r="F19" s="12"/>
      <c r="G19" s="12"/>
      <c r="H19" s="12"/>
      <c r="I19" s="12"/>
      <c r="J19" s="13" t="n">
        <v>100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14.2857142857143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44</v>
      </c>
      <c r="D20" s="12" t="s">
        <v>45</v>
      </c>
      <c r="E20" s="12"/>
      <c r="F20" s="12"/>
      <c r="G20" s="12"/>
      <c r="H20" s="12"/>
      <c r="I20" s="12"/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0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46</v>
      </c>
      <c r="D21" s="12" t="s">
        <v>47</v>
      </c>
      <c r="E21" s="12"/>
      <c r="F21" s="12"/>
      <c r="G21" s="12"/>
      <c r="H21" s="12"/>
      <c r="I21" s="12"/>
      <c r="J21" s="13" t="n">
        <v>100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14.2857142857143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48</v>
      </c>
      <c r="D22" s="12" t="s">
        <v>49</v>
      </c>
      <c r="E22" s="12"/>
      <c r="F22" s="12"/>
      <c r="G22" s="12"/>
      <c r="H22" s="12"/>
      <c r="I22" s="12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50</v>
      </c>
      <c r="D23" s="12" t="s">
        <v>51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52</v>
      </c>
      <c r="D24" s="12" t="s">
        <v>53</v>
      </c>
      <c r="E24" s="12"/>
      <c r="F24" s="12"/>
      <c r="G24" s="12"/>
      <c r="H24" s="12"/>
      <c r="I24" s="12"/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54</v>
      </c>
      <c r="D25" s="12" t="s">
        <v>55</v>
      </c>
      <c r="E25" s="12"/>
      <c r="F25" s="12"/>
      <c r="G25" s="12"/>
      <c r="H25" s="12"/>
      <c r="I25" s="12"/>
      <c r="J25" s="13" t="n">
        <v>100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14.2857142857143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56</v>
      </c>
      <c r="D26" s="12" t="s">
        <v>57</v>
      </c>
      <c r="E26" s="12"/>
      <c r="F26" s="12"/>
      <c r="G26" s="12"/>
      <c r="H26" s="12"/>
      <c r="I26" s="12"/>
      <c r="J26" s="13" t="n">
        <v>100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14.2857142857143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58</v>
      </c>
      <c r="D27" s="12" t="s">
        <v>59</v>
      </c>
      <c r="E27" s="12"/>
      <c r="F27" s="12"/>
      <c r="G27" s="12"/>
      <c r="H27" s="12"/>
      <c r="I27" s="12"/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0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60</v>
      </c>
      <c r="D28" s="12" t="s">
        <v>61</v>
      </c>
      <c r="E28" s="12"/>
      <c r="F28" s="12"/>
      <c r="G28" s="12"/>
      <c r="H28" s="12"/>
      <c r="I28" s="12"/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0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62</v>
      </c>
      <c r="D29" s="12" t="s">
        <v>63</v>
      </c>
      <c r="E29" s="12"/>
      <c r="F29" s="12"/>
      <c r="G29" s="12"/>
      <c r="H29" s="12"/>
      <c r="I29" s="12"/>
      <c r="J29" s="13" t="n">
        <v>100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14.2857142857143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64</v>
      </c>
      <c r="D30" s="12" t="s">
        <v>65</v>
      </c>
      <c r="E30" s="12"/>
      <c r="F30" s="12"/>
      <c r="G30" s="12"/>
      <c r="H30" s="12"/>
      <c r="I30" s="12"/>
      <c r="J30" s="13" t="n">
        <v>100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14.2857142857143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66</v>
      </c>
      <c r="D31" s="12" t="s">
        <v>67</v>
      </c>
      <c r="E31" s="12"/>
      <c r="F31" s="12"/>
      <c r="G31" s="12"/>
      <c r="H31" s="12"/>
      <c r="I31" s="12"/>
      <c r="J31" s="13" t="n">
        <v>100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14.2857142857143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68</v>
      </c>
      <c r="D32" s="12" t="s">
        <v>69</v>
      </c>
      <c r="E32" s="12"/>
      <c r="F32" s="12"/>
      <c r="G32" s="12"/>
      <c r="H32" s="12"/>
      <c r="I32" s="12"/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0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70</v>
      </c>
      <c r="D33" s="12" t="s">
        <v>71</v>
      </c>
      <c r="E33" s="12"/>
      <c r="F33" s="12"/>
      <c r="G33" s="12"/>
      <c r="H33" s="12"/>
      <c r="I33" s="12"/>
      <c r="J33" s="13" t="n">
        <v>100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14.2857142857143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72</v>
      </c>
      <c r="D34" s="12" t="s">
        <v>73</v>
      </c>
      <c r="E34" s="12"/>
      <c r="F34" s="12"/>
      <c r="G34" s="12"/>
      <c r="H34" s="12"/>
      <c r="I34" s="12"/>
      <c r="J34" s="13" t="n">
        <v>100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14.2857142857143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74</v>
      </c>
      <c r="D35" s="12" t="s">
        <v>75</v>
      </c>
      <c r="E35" s="12"/>
      <c r="F35" s="12"/>
      <c r="G35" s="12"/>
      <c r="H35" s="12"/>
      <c r="I35" s="12"/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0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76</v>
      </c>
      <c r="D36" s="12" t="s">
        <v>77</v>
      </c>
      <c r="E36" s="12"/>
      <c r="F36" s="12"/>
      <c r="G36" s="12"/>
      <c r="H36" s="12"/>
      <c r="I36" s="12"/>
      <c r="J36" s="13" t="n">
        <v>100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14.2857142857143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78</v>
      </c>
      <c r="D37" s="12" t="s">
        <v>79</v>
      </c>
      <c r="E37" s="12"/>
      <c r="F37" s="12"/>
      <c r="G37" s="12"/>
      <c r="H37" s="12"/>
      <c r="I37" s="12"/>
      <c r="J37" s="13" t="n">
        <v>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0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80</v>
      </c>
      <c r="D38" s="12" t="s">
        <v>81</v>
      </c>
      <c r="E38" s="12"/>
      <c r="F38" s="12"/>
      <c r="G38" s="12"/>
      <c r="H38" s="12"/>
      <c r="I38" s="12"/>
      <c r="J38" s="13" t="n">
        <v>100</v>
      </c>
      <c r="K38" s="13" t="n">
        <v>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14.2857142857143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82</v>
      </c>
      <c r="D39" s="12" t="s">
        <v>83</v>
      </c>
      <c r="E39" s="12"/>
      <c r="F39" s="12"/>
      <c r="G39" s="12"/>
      <c r="H39" s="12"/>
      <c r="I39" s="12"/>
      <c r="J39" s="13" t="n">
        <v>0</v>
      </c>
      <c r="K39" s="13" t="n">
        <v>0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0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84</v>
      </c>
      <c r="D40" s="12" t="s">
        <v>85</v>
      </c>
      <c r="E40" s="12"/>
      <c r="F40" s="12"/>
      <c r="G40" s="12"/>
      <c r="H40" s="12"/>
      <c r="I40" s="12"/>
      <c r="J40" s="13" t="n">
        <v>100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14.2857142857143</v>
      </c>
    </row>
    <row r="41" customFormat="false" ht="13.8" hidden="false" customHeight="false" outlineLevel="0" collapsed="false">
      <c r="B41" s="15" t="n">
        <f aca="false">B40+1</f>
        <v>33</v>
      </c>
      <c r="C41" s="12" t="s">
        <v>86</v>
      </c>
      <c r="D41" s="12" t="s">
        <v>87</v>
      </c>
      <c r="E41" s="12"/>
      <c r="F41" s="12"/>
      <c r="G41" s="12"/>
      <c r="H41" s="12"/>
      <c r="I41" s="12"/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7" t="n">
        <f aca="false">SUM(J41:P41)/7</f>
        <v>0</v>
      </c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24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9</v>
      </c>
      <c r="K55" s="28" t="n">
        <f aca="false">COUNTIF(K9:K53,"&lt;70")</f>
        <v>33</v>
      </c>
      <c r="L55" s="28" t="n">
        <f aca="false">COUNTIF(L9:L53,"&lt;70")</f>
        <v>33</v>
      </c>
      <c r="M55" s="28" t="n">
        <f aca="false">COUNTIF(M9:M53,"&lt;70")</f>
        <v>33</v>
      </c>
      <c r="N55" s="28" t="n">
        <f aca="false">COUNTIF(N9:N53,"&lt;70")</f>
        <v>33</v>
      </c>
      <c r="O55" s="28" t="n">
        <f aca="false">COUNTIF(O9:O53,"&lt;70")</f>
        <v>33</v>
      </c>
      <c r="P55" s="28" t="n">
        <f aca="false">COUNTIF(P9:P53,"&lt;70")</f>
        <v>33</v>
      </c>
      <c r="Q55" s="28" t="n">
        <f aca="false">COUNTIF(Q9:Q53,"&lt;70")</f>
        <v>33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33</v>
      </c>
      <c r="K56" s="28" t="n">
        <f aca="false">COUNT(K9:K53)</f>
        <v>33</v>
      </c>
      <c r="L56" s="28" t="n">
        <f aca="false">COUNT(L9:L53)</f>
        <v>33</v>
      </c>
      <c r="M56" s="28" t="n">
        <f aca="false">COUNT(M9:M53)</f>
        <v>33</v>
      </c>
      <c r="N56" s="28" t="n">
        <f aca="false">COUNT(N9:N53)</f>
        <v>33</v>
      </c>
      <c r="O56" s="28" t="n">
        <f aca="false">COUNT(O9:O53)</f>
        <v>33</v>
      </c>
      <c r="P56" s="28" t="n">
        <f aca="false">COUNT(P9:P53)</f>
        <v>33</v>
      </c>
      <c r="Q56" s="28" t="n">
        <f aca="false">COUNT(Q9:Q53)</f>
        <v>33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0.727272727272727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0.272727272727273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3" colorId="64" zoomScale="60" zoomScaleNormal="60" zoomScalePageLayoutView="100" workbookViewId="0">
      <selection pane="topLeft" activeCell="Q28" activeCellId="0" sqref="Q28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94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95</v>
      </c>
      <c r="D9" s="16" t="s">
        <v>96</v>
      </c>
      <c r="E9" s="16"/>
      <c r="F9" s="16"/>
      <c r="G9" s="16"/>
      <c r="H9" s="16"/>
      <c r="I9" s="16"/>
      <c r="J9" s="13" t="n">
        <v>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0</v>
      </c>
    </row>
    <row r="10" customFormat="false" ht="13.8" hidden="false" customHeight="false" outlineLevel="0" collapsed="false">
      <c r="B10" s="15" t="n">
        <f aca="false">B9+1</f>
        <v>2</v>
      </c>
      <c r="C10" s="12" t="s">
        <v>97</v>
      </c>
      <c r="D10" s="12" t="s">
        <v>98</v>
      </c>
      <c r="E10" s="12"/>
      <c r="F10" s="12"/>
      <c r="G10" s="12"/>
      <c r="H10" s="12"/>
      <c r="I10" s="12"/>
      <c r="J10" s="13" t="n">
        <v>100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14.2857142857143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99</v>
      </c>
      <c r="D11" s="12" t="s">
        <v>100</v>
      </c>
      <c r="E11" s="12"/>
      <c r="F11" s="12"/>
      <c r="G11" s="12"/>
      <c r="H11" s="12"/>
      <c r="I11" s="12"/>
      <c r="J11" s="13" t="n">
        <v>100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14.2857142857143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101</v>
      </c>
      <c r="D12" s="12" t="s">
        <v>102</v>
      </c>
      <c r="E12" s="12"/>
      <c r="F12" s="12"/>
      <c r="G12" s="12"/>
      <c r="H12" s="12"/>
      <c r="I12" s="12"/>
      <c r="J12" s="13" t="n">
        <v>100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14.2857142857143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103</v>
      </c>
      <c r="D13" s="12" t="s">
        <v>104</v>
      </c>
      <c r="E13" s="12"/>
      <c r="F13" s="12"/>
      <c r="G13" s="12"/>
      <c r="H13" s="12"/>
      <c r="I13" s="12"/>
      <c r="J13" s="13" t="n">
        <v>100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14.2857142857143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105</v>
      </c>
      <c r="D14" s="12" t="s">
        <v>106</v>
      </c>
      <c r="E14" s="12"/>
      <c r="F14" s="12"/>
      <c r="G14" s="12"/>
      <c r="H14" s="12"/>
      <c r="I14" s="12"/>
      <c r="J14" s="13" t="n">
        <v>100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14.2857142857143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107</v>
      </c>
      <c r="D15" s="12" t="s">
        <v>108</v>
      </c>
      <c r="E15" s="12"/>
      <c r="F15" s="12"/>
      <c r="G15" s="12"/>
      <c r="H15" s="12"/>
      <c r="I15" s="12"/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0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109</v>
      </c>
      <c r="D16" s="12" t="s">
        <v>110</v>
      </c>
      <c r="E16" s="12"/>
      <c r="F16" s="12"/>
      <c r="G16" s="12"/>
      <c r="H16" s="12"/>
      <c r="I16" s="12"/>
      <c r="J16" s="13" t="n">
        <v>100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111</v>
      </c>
      <c r="D17" s="12" t="s">
        <v>112</v>
      </c>
      <c r="E17" s="12"/>
      <c r="F17" s="12"/>
      <c r="G17" s="12"/>
      <c r="H17" s="12"/>
      <c r="I17" s="12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113</v>
      </c>
      <c r="D18" s="12" t="s">
        <v>114</v>
      </c>
      <c r="E18" s="12"/>
      <c r="F18" s="12"/>
      <c r="G18" s="12"/>
      <c r="H18" s="12"/>
      <c r="I18" s="12"/>
      <c r="J18" s="13" t="n">
        <v>100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115</v>
      </c>
      <c r="D19" s="12" t="s">
        <v>116</v>
      </c>
      <c r="E19" s="12"/>
      <c r="F19" s="12"/>
      <c r="G19" s="12"/>
      <c r="H19" s="12"/>
      <c r="I19" s="12"/>
      <c r="J19" s="13" t="n">
        <v>100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14.2857142857143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117</v>
      </c>
      <c r="D20" s="12" t="s">
        <v>118</v>
      </c>
      <c r="E20" s="12"/>
      <c r="F20" s="12"/>
      <c r="G20" s="12"/>
      <c r="H20" s="12"/>
      <c r="I20" s="12"/>
      <c r="J20" s="13" t="n">
        <v>100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14.2857142857143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119</v>
      </c>
      <c r="D21" s="12" t="s">
        <v>120</v>
      </c>
      <c r="E21" s="12"/>
      <c r="F21" s="12"/>
      <c r="G21" s="12"/>
      <c r="H21" s="12"/>
      <c r="I21" s="12"/>
      <c r="J21" s="13" t="n">
        <v>100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14.2857142857143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121</v>
      </c>
      <c r="D22" s="12" t="s">
        <v>122</v>
      </c>
      <c r="E22" s="12"/>
      <c r="F22" s="12"/>
      <c r="G22" s="12"/>
      <c r="H22" s="12"/>
      <c r="I22" s="12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123</v>
      </c>
      <c r="D23" s="12" t="s">
        <v>124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125</v>
      </c>
      <c r="D24" s="12" t="s">
        <v>126</v>
      </c>
      <c r="E24" s="12"/>
      <c r="F24" s="12"/>
      <c r="G24" s="12"/>
      <c r="H24" s="12"/>
      <c r="I24" s="12"/>
      <c r="J24" s="13" t="n">
        <v>100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14.2857142857143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127</v>
      </c>
      <c r="D25" s="12" t="s">
        <v>128</v>
      </c>
      <c r="E25" s="12"/>
      <c r="F25" s="12"/>
      <c r="G25" s="12"/>
      <c r="H25" s="12"/>
      <c r="I25" s="12"/>
      <c r="J25" s="13" t="n">
        <v>100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14.2857142857143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129</v>
      </c>
      <c r="D26" s="12" t="s">
        <v>130</v>
      </c>
      <c r="E26" s="12"/>
      <c r="F26" s="12"/>
      <c r="G26" s="12"/>
      <c r="H26" s="12"/>
      <c r="I26" s="12"/>
      <c r="J26" s="13" t="n">
        <v>100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14.2857142857143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131</v>
      </c>
      <c r="D27" s="12" t="s">
        <v>132</v>
      </c>
      <c r="E27" s="12"/>
      <c r="F27" s="12"/>
      <c r="G27" s="12"/>
      <c r="H27" s="12"/>
      <c r="I27" s="12"/>
      <c r="J27" s="13" t="n">
        <v>100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14.2857142857143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133</v>
      </c>
      <c r="D28" s="12" t="s">
        <v>134</v>
      </c>
      <c r="E28" s="12"/>
      <c r="F28" s="12"/>
      <c r="G28" s="12"/>
      <c r="H28" s="12"/>
      <c r="I28" s="12"/>
      <c r="J28" s="13" t="n">
        <v>100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14.2857142857143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135</v>
      </c>
      <c r="D29" s="12" t="s">
        <v>136</v>
      </c>
      <c r="E29" s="12"/>
      <c r="F29" s="12"/>
      <c r="G29" s="12"/>
      <c r="H29" s="12"/>
      <c r="I29" s="12"/>
      <c r="J29" s="13" t="n">
        <v>100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14.2857142857143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137</v>
      </c>
      <c r="D30" s="12" t="s">
        <v>138</v>
      </c>
      <c r="E30" s="12"/>
      <c r="F30" s="12"/>
      <c r="G30" s="12"/>
      <c r="H30" s="12"/>
      <c r="I30" s="12"/>
      <c r="J30" s="13" t="n">
        <v>100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14.2857142857143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139</v>
      </c>
      <c r="D31" s="12" t="s">
        <v>140</v>
      </c>
      <c r="E31" s="12"/>
      <c r="F31" s="12"/>
      <c r="G31" s="12"/>
      <c r="H31" s="12"/>
      <c r="I31" s="12"/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0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141</v>
      </c>
      <c r="D32" s="12" t="s">
        <v>142</v>
      </c>
      <c r="E32" s="12"/>
      <c r="F32" s="12"/>
      <c r="G32" s="12"/>
      <c r="H32" s="12"/>
      <c r="I32" s="12"/>
      <c r="J32" s="13" t="n">
        <v>100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14.2857142857143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143</v>
      </c>
      <c r="D33" s="12" t="s">
        <v>144</v>
      </c>
      <c r="E33" s="12"/>
      <c r="F33" s="12"/>
      <c r="G33" s="12"/>
      <c r="H33" s="12"/>
      <c r="I33" s="12"/>
      <c r="J33" s="13" t="n">
        <v>100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14.2857142857143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145</v>
      </c>
      <c r="D34" s="12" t="s">
        <v>146</v>
      </c>
      <c r="E34" s="12"/>
      <c r="F34" s="12"/>
      <c r="G34" s="12"/>
      <c r="H34" s="12"/>
      <c r="I34" s="12"/>
      <c r="J34" s="13" t="n">
        <v>100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14.2857142857143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147</v>
      </c>
      <c r="D35" s="12" t="s">
        <v>148</v>
      </c>
      <c r="E35" s="12"/>
      <c r="F35" s="12"/>
      <c r="G35" s="12"/>
      <c r="H35" s="12"/>
      <c r="I35" s="12"/>
      <c r="J35" s="13" t="n">
        <v>100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14.2857142857143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149</v>
      </c>
      <c r="D36" s="12" t="s">
        <v>150</v>
      </c>
      <c r="E36" s="12"/>
      <c r="F36" s="12"/>
      <c r="G36" s="12"/>
      <c r="H36" s="12"/>
      <c r="I36" s="12"/>
      <c r="J36" s="13" t="n">
        <v>100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14.2857142857143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151</v>
      </c>
      <c r="D37" s="12" t="s">
        <v>152</v>
      </c>
      <c r="E37" s="12"/>
      <c r="F37" s="12"/>
      <c r="G37" s="12"/>
      <c r="H37" s="12"/>
      <c r="I37" s="12"/>
      <c r="J37" s="13" t="n">
        <v>100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14.2857142857143</v>
      </c>
    </row>
    <row r="38" customFormat="false" ht="13.8" hidden="false" customHeight="false" outlineLevel="0" collapsed="false">
      <c r="B38" s="15" t="n">
        <f aca="false">B37+1</f>
        <v>30</v>
      </c>
      <c r="C38" s="12"/>
      <c r="D38" s="35"/>
      <c r="E38" s="35"/>
      <c r="F38" s="35"/>
      <c r="G38" s="35"/>
      <c r="H38" s="35"/>
      <c r="I38" s="3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2"/>
      <c r="D39" s="35"/>
      <c r="E39" s="35"/>
      <c r="F39" s="35"/>
      <c r="G39" s="35"/>
      <c r="H39" s="35"/>
      <c r="I39" s="3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2"/>
      <c r="D40" s="35"/>
      <c r="E40" s="35"/>
      <c r="F40" s="35"/>
      <c r="G40" s="35"/>
      <c r="H40" s="35"/>
      <c r="I40" s="3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2"/>
      <c r="D41" s="35"/>
      <c r="E41" s="35"/>
      <c r="F41" s="35"/>
      <c r="G41" s="35"/>
      <c r="H41" s="35"/>
      <c r="I41" s="3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26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3</v>
      </c>
      <c r="K55" s="28" t="n">
        <f aca="false">COUNTIF(K9:K53,"&lt;70")</f>
        <v>29</v>
      </c>
      <c r="L55" s="28" t="n">
        <f aca="false">COUNTIF(L9:L53,"&lt;70")</f>
        <v>29</v>
      </c>
      <c r="M55" s="28" t="n">
        <f aca="false">COUNTIF(M9:M53,"&lt;70")</f>
        <v>29</v>
      </c>
      <c r="N55" s="28" t="n">
        <f aca="false">COUNTIF(N9:N53,"&lt;70")</f>
        <v>29</v>
      </c>
      <c r="O55" s="28" t="n">
        <f aca="false">COUNTIF(O9:O53,"&lt;70")</f>
        <v>29</v>
      </c>
      <c r="P55" s="28" t="n">
        <f aca="false">COUNTIF(P9:P53,"&lt;70")</f>
        <v>29</v>
      </c>
      <c r="Q55" s="28" t="n">
        <f aca="false">COUNTIF(Q9:Q53,"&lt;70")</f>
        <v>29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29</v>
      </c>
      <c r="K56" s="28" t="n">
        <f aca="false">COUNT(K9:K53)</f>
        <v>29</v>
      </c>
      <c r="L56" s="28" t="n">
        <f aca="false">COUNT(L9:L53)</f>
        <v>29</v>
      </c>
      <c r="M56" s="28" t="n">
        <f aca="false">COUNT(M9:M53)</f>
        <v>29</v>
      </c>
      <c r="N56" s="28" t="n">
        <f aca="false">COUNT(N9:N53)</f>
        <v>29</v>
      </c>
      <c r="O56" s="28" t="n">
        <f aca="false">COUNT(O9:O53)</f>
        <v>29</v>
      </c>
      <c r="P56" s="28" t="n">
        <f aca="false">COUNT(P9:P53)</f>
        <v>29</v>
      </c>
      <c r="Q56" s="28" t="n">
        <f aca="false">COUNT(Q9:Q53)</f>
        <v>29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0.896551724137931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0.103448275862069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3" colorId="64" zoomScale="60" zoomScaleNormal="60" zoomScalePageLayoutView="100" workbookViewId="0">
      <selection pane="topLeft" activeCell="D6" activeCellId="0" sqref="D6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153</v>
      </c>
      <c r="E4" s="6"/>
      <c r="F4" s="6"/>
      <c r="G4" s="6"/>
      <c r="I4" s="1" t="s">
        <v>4</v>
      </c>
      <c r="J4" s="7" t="s">
        <v>154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155</v>
      </c>
      <c r="D9" s="12" t="s">
        <v>156</v>
      </c>
      <c r="E9" s="12"/>
      <c r="F9" s="12"/>
      <c r="G9" s="12"/>
      <c r="H9" s="12"/>
      <c r="I9" s="12"/>
      <c r="J9" s="13" t="n">
        <v>90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12.8571428571429</v>
      </c>
    </row>
    <row r="10" customFormat="false" ht="13.8" hidden="false" customHeight="false" outlineLevel="0" collapsed="false">
      <c r="B10" s="15" t="n">
        <f aca="false">B9+1</f>
        <v>2</v>
      </c>
      <c r="C10" s="12" t="s">
        <v>157</v>
      </c>
      <c r="D10" s="12" t="s">
        <v>158</v>
      </c>
      <c r="E10" s="12"/>
      <c r="F10" s="12"/>
      <c r="G10" s="12"/>
      <c r="H10" s="12"/>
      <c r="I10" s="12"/>
      <c r="J10" s="13" t="n">
        <v>90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12.8571428571429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159</v>
      </c>
      <c r="D11" s="12" t="s">
        <v>160</v>
      </c>
      <c r="E11" s="12"/>
      <c r="F11" s="12"/>
      <c r="G11" s="12"/>
      <c r="H11" s="12"/>
      <c r="I11" s="12"/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0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161</v>
      </c>
      <c r="D12" s="12" t="s">
        <v>162</v>
      </c>
      <c r="E12" s="12"/>
      <c r="F12" s="12"/>
      <c r="G12" s="12"/>
      <c r="H12" s="12"/>
      <c r="I12" s="12"/>
      <c r="J12" s="13" t="n">
        <v>90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12.8571428571429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163</v>
      </c>
      <c r="D13" s="12" t="s">
        <v>164</v>
      </c>
      <c r="E13" s="12"/>
      <c r="F13" s="12"/>
      <c r="G13" s="12"/>
      <c r="H13" s="12"/>
      <c r="I13" s="12"/>
      <c r="J13" s="13" t="n">
        <v>75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10.7142857142857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165</v>
      </c>
      <c r="D14" s="12" t="s">
        <v>166</v>
      </c>
      <c r="E14" s="12"/>
      <c r="F14" s="12"/>
      <c r="G14" s="12"/>
      <c r="H14" s="12"/>
      <c r="I14" s="12"/>
      <c r="J14" s="13" t="n">
        <v>80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11.4285714285714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167</v>
      </c>
      <c r="D15" s="12" t="s">
        <v>168</v>
      </c>
      <c r="E15" s="12"/>
      <c r="F15" s="12"/>
      <c r="G15" s="12"/>
      <c r="H15" s="12"/>
      <c r="I15" s="12"/>
      <c r="J15" s="13" t="n">
        <v>95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13.5714285714286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169</v>
      </c>
      <c r="D16" s="12" t="s">
        <v>170</v>
      </c>
      <c r="E16" s="12"/>
      <c r="F16" s="12"/>
      <c r="G16" s="12"/>
      <c r="H16" s="12"/>
      <c r="I16" s="12"/>
      <c r="J16" s="13" t="n">
        <v>75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10.7142857142857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171</v>
      </c>
      <c r="D17" s="12" t="s">
        <v>172</v>
      </c>
      <c r="E17" s="12"/>
      <c r="F17" s="12"/>
      <c r="G17" s="12"/>
      <c r="H17" s="12"/>
      <c r="I17" s="12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173</v>
      </c>
      <c r="D18" s="12" t="s">
        <v>174</v>
      </c>
      <c r="E18" s="12"/>
      <c r="F18" s="12"/>
      <c r="G18" s="12"/>
      <c r="H18" s="12"/>
      <c r="I18" s="12"/>
      <c r="J18" s="13" t="n">
        <v>90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12.8571428571429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175</v>
      </c>
      <c r="D19" s="12" t="s">
        <v>176</v>
      </c>
      <c r="E19" s="12"/>
      <c r="F19" s="12"/>
      <c r="G19" s="12"/>
      <c r="H19" s="12"/>
      <c r="I19" s="12"/>
      <c r="J19" s="13" t="n">
        <v>95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13.5714285714286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177</v>
      </c>
      <c r="D20" s="12" t="s">
        <v>178</v>
      </c>
      <c r="E20" s="12"/>
      <c r="F20" s="12"/>
      <c r="G20" s="12"/>
      <c r="H20" s="12"/>
      <c r="I20" s="12"/>
      <c r="J20" s="13" t="n">
        <v>75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10.7142857142857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179</v>
      </c>
      <c r="D21" s="12" t="s">
        <v>180</v>
      </c>
      <c r="E21" s="12"/>
      <c r="F21" s="12"/>
      <c r="G21" s="12"/>
      <c r="H21" s="12"/>
      <c r="I21" s="12"/>
      <c r="J21" s="13" t="n">
        <v>75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10.7142857142857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181</v>
      </c>
      <c r="D22" s="12" t="s">
        <v>182</v>
      </c>
      <c r="E22" s="12"/>
      <c r="F22" s="12"/>
      <c r="G22" s="12"/>
      <c r="H22" s="12"/>
      <c r="I22" s="12"/>
      <c r="J22" s="13" t="n">
        <v>90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12.8571428571429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183</v>
      </c>
      <c r="D23" s="12" t="s">
        <v>184</v>
      </c>
      <c r="E23" s="12"/>
      <c r="F23" s="12"/>
      <c r="G23" s="12"/>
      <c r="H23" s="12"/>
      <c r="I23" s="12"/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0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185</v>
      </c>
      <c r="D24" s="12" t="s">
        <v>186</v>
      </c>
      <c r="E24" s="12"/>
      <c r="F24" s="12"/>
      <c r="G24" s="12"/>
      <c r="H24" s="12"/>
      <c r="I24" s="12"/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187</v>
      </c>
      <c r="D25" s="12" t="s">
        <v>188</v>
      </c>
      <c r="E25" s="12"/>
      <c r="F25" s="12"/>
      <c r="G25" s="12"/>
      <c r="H25" s="12"/>
      <c r="I25" s="12"/>
      <c r="J25" s="13" t="n">
        <v>75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10.7142857142857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189</v>
      </c>
      <c r="D26" s="12" t="s">
        <v>190</v>
      </c>
      <c r="E26" s="12"/>
      <c r="F26" s="12"/>
      <c r="G26" s="12"/>
      <c r="H26" s="12"/>
      <c r="I26" s="12"/>
      <c r="J26" s="13" t="n">
        <v>75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10.7142857142857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191</v>
      </c>
      <c r="D27" s="12" t="s">
        <v>192</v>
      </c>
      <c r="E27" s="12"/>
      <c r="F27" s="12"/>
      <c r="G27" s="12"/>
      <c r="H27" s="12"/>
      <c r="I27" s="12"/>
      <c r="J27" s="13" t="n">
        <v>75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10.7142857142857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193</v>
      </c>
      <c r="D28" s="12" t="s">
        <v>194</v>
      </c>
      <c r="E28" s="12"/>
      <c r="F28" s="12"/>
      <c r="G28" s="12"/>
      <c r="H28" s="12"/>
      <c r="I28" s="12"/>
      <c r="J28" s="13" t="n">
        <v>90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12.8571428571429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195</v>
      </c>
      <c r="D29" s="12" t="s">
        <v>196</v>
      </c>
      <c r="E29" s="12"/>
      <c r="F29" s="12"/>
      <c r="G29" s="12"/>
      <c r="H29" s="12"/>
      <c r="I29" s="12"/>
      <c r="J29" s="13" t="n">
        <v>75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10.7142857142857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197</v>
      </c>
      <c r="D30" s="12" t="s">
        <v>198</v>
      </c>
      <c r="E30" s="12"/>
      <c r="F30" s="12"/>
      <c r="G30" s="12"/>
      <c r="H30" s="12"/>
      <c r="I30" s="12"/>
      <c r="J30" s="13" t="n">
        <v>80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11.4285714285714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199</v>
      </c>
      <c r="D31" s="12" t="s">
        <v>200</v>
      </c>
      <c r="E31" s="12"/>
      <c r="F31" s="12"/>
      <c r="G31" s="12"/>
      <c r="H31" s="12"/>
      <c r="I31" s="12"/>
      <c r="J31" s="13" t="n">
        <v>100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14.2857142857143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201</v>
      </c>
      <c r="D32" s="12" t="s">
        <v>202</v>
      </c>
      <c r="E32" s="12"/>
      <c r="F32" s="12"/>
      <c r="G32" s="12"/>
      <c r="H32" s="12"/>
      <c r="I32" s="12"/>
      <c r="J32" s="13" t="n">
        <v>90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12.8571428571429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203</v>
      </c>
      <c r="D33" s="12" t="s">
        <v>204</v>
      </c>
      <c r="E33" s="12"/>
      <c r="F33" s="12"/>
      <c r="G33" s="12"/>
      <c r="H33" s="12"/>
      <c r="I33" s="12"/>
      <c r="J33" s="13" t="n">
        <v>90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12.8571428571429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205</v>
      </c>
      <c r="D34" s="12" t="s">
        <v>206</v>
      </c>
      <c r="E34" s="12"/>
      <c r="F34" s="12"/>
      <c r="G34" s="12"/>
      <c r="H34" s="12"/>
      <c r="I34" s="12"/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0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207</v>
      </c>
      <c r="D35" s="12" t="s">
        <v>208</v>
      </c>
      <c r="E35" s="12"/>
      <c r="F35" s="12"/>
      <c r="G35" s="12"/>
      <c r="H35" s="12"/>
      <c r="I35" s="12"/>
      <c r="J35" s="13" t="n">
        <v>85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12.1428571428571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209</v>
      </c>
      <c r="D36" s="12" t="s">
        <v>210</v>
      </c>
      <c r="E36" s="12"/>
      <c r="F36" s="12"/>
      <c r="G36" s="12"/>
      <c r="H36" s="12"/>
      <c r="I36" s="12"/>
      <c r="J36" s="13" t="n">
        <v>90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12.8571428571429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211</v>
      </c>
      <c r="D37" s="12" t="s">
        <v>212</v>
      </c>
      <c r="E37" s="12"/>
      <c r="F37" s="12"/>
      <c r="G37" s="12"/>
      <c r="H37" s="12"/>
      <c r="I37" s="12"/>
      <c r="J37" s="13" t="n">
        <v>80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11.4285714285714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213</v>
      </c>
      <c r="D38" s="12" t="s">
        <v>214</v>
      </c>
      <c r="E38" s="12"/>
      <c r="F38" s="12"/>
      <c r="G38" s="12"/>
      <c r="H38" s="12"/>
      <c r="I38" s="12"/>
      <c r="J38" s="13" t="n">
        <v>70</v>
      </c>
      <c r="K38" s="13" t="n">
        <v>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10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215</v>
      </c>
      <c r="D39" s="12" t="s">
        <v>216</v>
      </c>
      <c r="E39" s="12"/>
      <c r="F39" s="12"/>
      <c r="G39" s="12"/>
      <c r="H39" s="12"/>
      <c r="I39" s="12"/>
      <c r="J39" s="13" t="n">
        <v>80</v>
      </c>
      <c r="K39" s="13" t="n">
        <v>0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11.4285714285714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217</v>
      </c>
      <c r="D40" s="12" t="s">
        <v>218</v>
      </c>
      <c r="E40" s="12"/>
      <c r="F40" s="12"/>
      <c r="G40" s="12"/>
      <c r="H40" s="12"/>
      <c r="I40" s="12"/>
      <c r="J40" s="13" t="n">
        <v>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0</v>
      </c>
    </row>
    <row r="41" customFormat="false" ht="13.8" hidden="false" customHeight="false" outlineLevel="0" collapsed="false">
      <c r="B41" s="15" t="n">
        <f aca="false">B40+1</f>
        <v>33</v>
      </c>
      <c r="C41" s="12"/>
      <c r="D41" s="12"/>
      <c r="E41" s="12"/>
      <c r="F41" s="12"/>
      <c r="G41" s="12"/>
      <c r="H41" s="12"/>
      <c r="I41" s="12"/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7" t="n">
        <f aca="false">SUM(J41:P41)/7</f>
        <v>0</v>
      </c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27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6</v>
      </c>
      <c r="K55" s="28" t="n">
        <f aca="false">COUNTIF(K9:K53,"&lt;70")</f>
        <v>33</v>
      </c>
      <c r="L55" s="28" t="n">
        <f aca="false">COUNTIF(L9:L53,"&lt;70")</f>
        <v>33</v>
      </c>
      <c r="M55" s="28" t="n">
        <f aca="false">COUNTIF(M9:M53,"&lt;70")</f>
        <v>33</v>
      </c>
      <c r="N55" s="28" t="n">
        <f aca="false">COUNTIF(N9:N53,"&lt;70")</f>
        <v>33</v>
      </c>
      <c r="O55" s="28" t="n">
        <f aca="false">COUNTIF(O9:O53,"&lt;70")</f>
        <v>33</v>
      </c>
      <c r="P55" s="28" t="n">
        <f aca="false">COUNTIF(P9:P53,"&lt;70")</f>
        <v>33</v>
      </c>
      <c r="Q55" s="28" t="n">
        <f aca="false">COUNTIF(Q9:Q53,"&lt;70")</f>
        <v>33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33</v>
      </c>
      <c r="K56" s="28" t="n">
        <f aca="false">COUNT(K9:K53)</f>
        <v>33</v>
      </c>
      <c r="L56" s="28" t="n">
        <f aca="false">COUNT(L9:L53)</f>
        <v>33</v>
      </c>
      <c r="M56" s="28" t="n">
        <f aca="false">COUNT(M9:M53)</f>
        <v>33</v>
      </c>
      <c r="N56" s="28" t="n">
        <f aca="false">COUNT(N9:N53)</f>
        <v>33</v>
      </c>
      <c r="O56" s="28" t="n">
        <f aca="false">COUNT(O9:O53)</f>
        <v>33</v>
      </c>
      <c r="P56" s="28" t="n">
        <f aca="false">COUNT(P9:P53)</f>
        <v>33</v>
      </c>
      <c r="Q56" s="28" t="n">
        <f aca="false">COUNT(Q9:Q53)</f>
        <v>33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0.818181818181818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0.181818181818182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X25" activeCellId="0" sqref="X25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2.7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219</v>
      </c>
      <c r="E4" s="6"/>
      <c r="F4" s="6"/>
      <c r="G4" s="6"/>
      <c r="I4" s="1" t="s">
        <v>4</v>
      </c>
      <c r="J4" s="7" t="s">
        <v>220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221</v>
      </c>
      <c r="D9" s="12" t="s">
        <v>222</v>
      </c>
      <c r="E9" s="12"/>
      <c r="F9" s="12"/>
      <c r="G9" s="12"/>
      <c r="H9" s="12"/>
      <c r="I9" s="12"/>
      <c r="J9" s="13" t="n">
        <v>100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14.2857142857143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223</v>
      </c>
      <c r="D10" s="12" t="s">
        <v>224</v>
      </c>
      <c r="E10" s="12"/>
      <c r="F10" s="12"/>
      <c r="G10" s="12"/>
      <c r="H10" s="12"/>
      <c r="I10" s="12"/>
      <c r="J10" s="13" t="n">
        <v>90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12.8571428571429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225</v>
      </c>
      <c r="D11" s="12" t="s">
        <v>226</v>
      </c>
      <c r="E11" s="12"/>
      <c r="F11" s="12"/>
      <c r="G11" s="12"/>
      <c r="H11" s="12"/>
      <c r="I11" s="12"/>
      <c r="J11" s="13" t="n">
        <v>100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14.2857142857143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227</v>
      </c>
      <c r="D12" s="12" t="s">
        <v>228</v>
      </c>
      <c r="E12" s="12"/>
      <c r="F12" s="12"/>
      <c r="G12" s="12"/>
      <c r="H12" s="12"/>
      <c r="I12" s="12"/>
      <c r="J12" s="13" t="n">
        <v>80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11.4285714285714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229</v>
      </c>
      <c r="D13" s="12" t="s">
        <v>230</v>
      </c>
      <c r="E13" s="12"/>
      <c r="F13" s="12"/>
      <c r="G13" s="12"/>
      <c r="H13" s="12"/>
      <c r="I13" s="12"/>
      <c r="J13" s="13" t="n">
        <v>90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12.8571428571429</v>
      </c>
    </row>
    <row r="14" customFormat="false" ht="13.8" hidden="false" customHeight="false" outlineLevel="0" collapsed="false">
      <c r="B14" s="15" t="n">
        <f aca="false">B13+1</f>
        <v>6</v>
      </c>
      <c r="C14" s="18" t="s">
        <v>231</v>
      </c>
      <c r="D14" s="12" t="s">
        <v>232</v>
      </c>
      <c r="E14" s="12"/>
      <c r="F14" s="12"/>
      <c r="G14" s="12"/>
      <c r="H14" s="12"/>
      <c r="I14" s="12"/>
      <c r="J14" s="13" t="n">
        <v>80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11.4285714285714</v>
      </c>
    </row>
    <row r="15" customFormat="false" ht="13.8" hidden="false" customHeight="false" outlineLevel="0" collapsed="false">
      <c r="B15" s="15" t="n">
        <f aca="false">B14+1</f>
        <v>7</v>
      </c>
      <c r="C15" s="36" t="s">
        <v>233</v>
      </c>
      <c r="D15" s="36" t="s">
        <v>234</v>
      </c>
      <c r="J15" s="13" t="n">
        <v>80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11.4285714285714</v>
      </c>
    </row>
    <row r="16" customFormat="false" ht="13.8" hidden="false" customHeight="false" outlineLevel="0" collapsed="false">
      <c r="B16" s="15" t="n">
        <f aca="false">B15+1</f>
        <v>8</v>
      </c>
      <c r="C16" s="18" t="s">
        <v>235</v>
      </c>
      <c r="D16" s="12" t="s">
        <v>236</v>
      </c>
      <c r="E16" s="12"/>
      <c r="F16" s="12"/>
      <c r="G16" s="12"/>
      <c r="H16" s="12"/>
      <c r="I16" s="12"/>
      <c r="J16" s="13" t="n">
        <v>90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12.8571428571429</v>
      </c>
    </row>
    <row r="17" customFormat="false" ht="13.8" hidden="false" customHeight="false" outlineLevel="0" collapsed="false">
      <c r="B17" s="15" t="n">
        <f aca="false">B16+1</f>
        <v>9</v>
      </c>
      <c r="C17" s="18" t="s">
        <v>237</v>
      </c>
      <c r="D17" s="12" t="s">
        <v>238</v>
      </c>
      <c r="E17" s="12"/>
      <c r="F17" s="12"/>
      <c r="G17" s="12"/>
      <c r="H17" s="12"/>
      <c r="I17" s="12"/>
      <c r="J17" s="13" t="n">
        <v>80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11.4285714285714</v>
      </c>
    </row>
    <row r="18" customFormat="false" ht="13.8" hidden="false" customHeight="false" outlineLevel="0" collapsed="false">
      <c r="B18" s="15" t="n">
        <f aca="false">B17+1</f>
        <v>10</v>
      </c>
      <c r="C18" s="18" t="s">
        <v>239</v>
      </c>
      <c r="D18" s="12" t="s">
        <v>240</v>
      </c>
      <c r="E18" s="12"/>
      <c r="F18" s="12"/>
      <c r="G18" s="12"/>
      <c r="H18" s="12"/>
      <c r="I18" s="12"/>
      <c r="J18" s="13" t="n">
        <v>80</v>
      </c>
      <c r="K18" s="37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11.4285714285714</v>
      </c>
    </row>
    <row r="19" customFormat="false" ht="13.8" hidden="false" customHeight="false" outlineLevel="0" collapsed="false">
      <c r="B19" s="15" t="n">
        <f aca="false">B18+1</f>
        <v>11</v>
      </c>
      <c r="C19" s="18" t="s">
        <v>241</v>
      </c>
      <c r="D19" s="12" t="s">
        <v>242</v>
      </c>
      <c r="E19" s="12"/>
      <c r="F19" s="12"/>
      <c r="G19" s="12"/>
      <c r="H19" s="12"/>
      <c r="I19" s="12"/>
      <c r="J19" s="13" t="n">
        <v>100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14.2857142857143</v>
      </c>
    </row>
    <row r="20" customFormat="false" ht="13.8" hidden="false" customHeight="false" outlineLevel="0" collapsed="false">
      <c r="B20" s="15" t="n">
        <f aca="false">B19+1</f>
        <v>12</v>
      </c>
      <c r="C20" s="18" t="s">
        <v>243</v>
      </c>
      <c r="D20" s="12" t="s">
        <v>244</v>
      </c>
      <c r="E20" s="12"/>
      <c r="F20" s="12"/>
      <c r="G20" s="12"/>
      <c r="H20" s="12"/>
      <c r="I20" s="12"/>
      <c r="J20" s="13" t="n">
        <v>100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14.2857142857143</v>
      </c>
    </row>
    <row r="21" customFormat="false" ht="13.8" hidden="false" customHeight="false" outlineLevel="0" collapsed="false">
      <c r="B21" s="15" t="n">
        <f aca="false">B20+1</f>
        <v>13</v>
      </c>
      <c r="C21" s="18" t="s">
        <v>245</v>
      </c>
      <c r="D21" s="12" t="s">
        <v>246</v>
      </c>
      <c r="E21" s="12"/>
      <c r="F21" s="12"/>
      <c r="G21" s="12"/>
      <c r="H21" s="12"/>
      <c r="I21" s="12"/>
      <c r="J21" s="13" t="n">
        <v>80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11.4285714285714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247</v>
      </c>
      <c r="D22" s="12" t="s">
        <v>248</v>
      </c>
      <c r="E22" s="12"/>
      <c r="F22" s="12"/>
      <c r="G22" s="12"/>
      <c r="H22" s="12"/>
      <c r="I22" s="12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249</v>
      </c>
      <c r="D23" s="12" t="s">
        <v>250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2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7"/>
    </row>
    <row r="25" customFormat="false" ht="13.8" hidden="false" customHeight="false" outlineLevel="0" collapsed="false">
      <c r="B25" s="15" t="n">
        <f aca="false">B24+1</f>
        <v>17</v>
      </c>
      <c r="C25" s="2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2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22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2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12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12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12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8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8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8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8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8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8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8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8"/>
      <c r="D40" s="12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8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0</v>
      </c>
      <c r="K55" s="28" t="n">
        <f aca="false">COUNTIF(K9:K53,"&lt;70")</f>
        <v>15</v>
      </c>
      <c r="L55" s="28" t="n">
        <f aca="false">COUNTIF(L9:L53,"&lt;70")</f>
        <v>15</v>
      </c>
      <c r="M55" s="28" t="n">
        <f aca="false">COUNTIF(M9:M53,"&lt;70")</f>
        <v>15</v>
      </c>
      <c r="N55" s="28" t="n">
        <f aca="false">COUNTIF(N9:N53,"&lt;70")</f>
        <v>15</v>
      </c>
      <c r="O55" s="28" t="n">
        <f aca="false">COUNTIF(O9:O53,"&lt;70")</f>
        <v>15</v>
      </c>
      <c r="P55" s="28" t="n">
        <f aca="false">COUNTIF(P9:P53,"&lt;70")</f>
        <v>15</v>
      </c>
      <c r="Q55" s="28" t="n">
        <f aca="false">COUNTIF(Q9:Q53,"&lt;70")</f>
        <v>15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15</v>
      </c>
      <c r="K56" s="28" t="n">
        <f aca="false">COUNT(K9:K53)</f>
        <v>15</v>
      </c>
      <c r="L56" s="28" t="n">
        <f aca="false">COUNT(L9:L53)</f>
        <v>15</v>
      </c>
      <c r="M56" s="28" t="n">
        <f aca="false">COUNT(M9:M53)</f>
        <v>15</v>
      </c>
      <c r="N56" s="28" t="n">
        <f aca="false">COUNT(N9:N53)</f>
        <v>15</v>
      </c>
      <c r="O56" s="28" t="n">
        <f aca="false">COUNT(O9:O53)</f>
        <v>15</v>
      </c>
      <c r="P56" s="28" t="n">
        <f aca="false">COUNT(P9:P53)</f>
        <v>15</v>
      </c>
      <c r="Q56" s="28" t="n">
        <f aca="false">COUNT(Q9:Q53)</f>
        <v>15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1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6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X24" activeCellId="0" sqref="X24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251</v>
      </c>
      <c r="E4" s="6"/>
      <c r="F4" s="6"/>
      <c r="G4" s="6"/>
      <c r="I4" s="1" t="s">
        <v>4</v>
      </c>
      <c r="J4" s="7" t="s">
        <v>252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253</v>
      </c>
      <c r="D9" s="19" t="s">
        <v>254</v>
      </c>
      <c r="E9" s="19"/>
      <c r="F9" s="19"/>
      <c r="G9" s="19"/>
      <c r="H9" s="19"/>
      <c r="I9" s="19"/>
      <c r="J9" s="13" t="n">
        <v>80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11.4285714285714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255</v>
      </c>
      <c r="D10" s="19" t="s">
        <v>256</v>
      </c>
      <c r="E10" s="19"/>
      <c r="F10" s="19"/>
      <c r="G10" s="19"/>
      <c r="H10" s="19"/>
      <c r="I10" s="19"/>
      <c r="J10" s="13" t="n">
        <v>70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10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257</v>
      </c>
      <c r="D11" s="19" t="s">
        <v>258</v>
      </c>
      <c r="E11" s="19"/>
      <c r="F11" s="19"/>
      <c r="G11" s="19"/>
      <c r="H11" s="19"/>
      <c r="I11" s="19"/>
      <c r="J11" s="13" t="n">
        <v>90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12.8571428571429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259</v>
      </c>
      <c r="D12" s="19" t="s">
        <v>260</v>
      </c>
      <c r="E12" s="19"/>
      <c r="F12" s="19"/>
      <c r="G12" s="19"/>
      <c r="H12" s="19"/>
      <c r="I12" s="19"/>
      <c r="J12" s="13" t="n">
        <v>100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14.2857142857143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261</v>
      </c>
      <c r="D13" s="19" t="s">
        <v>262</v>
      </c>
      <c r="E13" s="19"/>
      <c r="F13" s="19"/>
      <c r="G13" s="19"/>
      <c r="H13" s="19"/>
      <c r="I13" s="19"/>
      <c r="J13" s="13" t="n">
        <v>100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14.2857142857143</v>
      </c>
    </row>
    <row r="14" customFormat="false" ht="13.8" hidden="false" customHeight="false" outlineLevel="0" collapsed="false">
      <c r="B14" s="15" t="n">
        <f aca="false">B13+1</f>
        <v>6</v>
      </c>
      <c r="C14" s="1" t="s">
        <v>263</v>
      </c>
      <c r="D14" s="19" t="s">
        <v>264</v>
      </c>
      <c r="E14" s="19"/>
      <c r="F14" s="19"/>
      <c r="G14" s="19"/>
      <c r="H14" s="19"/>
      <c r="I14" s="19"/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0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265</v>
      </c>
      <c r="D15" s="19" t="s">
        <v>266</v>
      </c>
      <c r="E15" s="19"/>
      <c r="F15" s="19"/>
      <c r="G15" s="19"/>
      <c r="H15" s="19"/>
      <c r="I15" s="19"/>
      <c r="J15" s="13" t="n">
        <v>100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14.2857142857143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267</v>
      </c>
      <c r="D16" s="19" t="s">
        <v>268</v>
      </c>
      <c r="E16" s="19"/>
      <c r="F16" s="19"/>
      <c r="G16" s="19"/>
      <c r="H16" s="19"/>
      <c r="I16" s="19"/>
      <c r="J16" s="13" t="n">
        <v>100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269</v>
      </c>
      <c r="D17" s="19" t="s">
        <v>270</v>
      </c>
      <c r="E17" s="19"/>
      <c r="F17" s="19"/>
      <c r="G17" s="19"/>
      <c r="H17" s="19"/>
      <c r="I17" s="19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227</v>
      </c>
      <c r="D18" s="19" t="s">
        <v>271</v>
      </c>
      <c r="E18" s="19"/>
      <c r="F18" s="19"/>
      <c r="G18" s="19"/>
      <c r="H18" s="19"/>
      <c r="I18" s="19"/>
      <c r="J18" s="13" t="n">
        <v>100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272</v>
      </c>
      <c r="D19" s="19" t="s">
        <v>273</v>
      </c>
      <c r="E19" s="19"/>
      <c r="F19" s="19"/>
      <c r="G19" s="19"/>
      <c r="H19" s="19"/>
      <c r="I19" s="19"/>
      <c r="J19" s="13" t="n">
        <v>90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12.8571428571429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274</v>
      </c>
      <c r="D20" s="19" t="s">
        <v>275</v>
      </c>
      <c r="E20" s="19"/>
      <c r="F20" s="19"/>
      <c r="G20" s="19"/>
      <c r="H20" s="19"/>
      <c r="I20" s="19"/>
      <c r="J20" s="13" t="n">
        <v>100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14.2857142857143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276</v>
      </c>
      <c r="D21" s="19" t="s">
        <v>277</v>
      </c>
      <c r="E21" s="19"/>
      <c r="F21" s="19"/>
      <c r="G21" s="19"/>
      <c r="H21" s="19"/>
      <c r="I21" s="19"/>
      <c r="J21" s="13" t="n">
        <v>90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12.8571428571429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278</v>
      </c>
      <c r="D22" s="19" t="s">
        <v>279</v>
      </c>
      <c r="E22" s="19"/>
      <c r="F22" s="19"/>
      <c r="G22" s="19"/>
      <c r="H22" s="19"/>
      <c r="I22" s="19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8" t="s">
        <v>280</v>
      </c>
      <c r="D23" s="19" t="s">
        <v>281</v>
      </c>
      <c r="E23" s="19"/>
      <c r="F23" s="19"/>
      <c r="G23" s="19"/>
      <c r="H23" s="19"/>
      <c r="I23" s="19"/>
      <c r="J23" s="13" t="n">
        <v>90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12.8571428571429</v>
      </c>
    </row>
    <row r="24" customFormat="false" ht="13.8" hidden="false" customHeight="false" outlineLevel="0" collapsed="false">
      <c r="B24" s="15" t="n">
        <f aca="false">B23+1</f>
        <v>16</v>
      </c>
      <c r="C24" s="18" t="s">
        <v>282</v>
      </c>
      <c r="D24" s="19" t="s">
        <v>283</v>
      </c>
      <c r="E24" s="19"/>
      <c r="F24" s="19"/>
      <c r="G24" s="19"/>
      <c r="H24" s="19"/>
      <c r="I24" s="19"/>
      <c r="J24" s="13" t="n">
        <v>100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14.2857142857143</v>
      </c>
    </row>
    <row r="25" customFormat="false" ht="13.8" hidden="false" customHeight="false" outlineLevel="0" collapsed="false">
      <c r="B25" s="15" t="n">
        <f aca="false">B24+1</f>
        <v>17</v>
      </c>
      <c r="C25" s="18"/>
      <c r="D25" s="19"/>
      <c r="E25" s="19"/>
      <c r="F25" s="19"/>
      <c r="G25" s="19"/>
      <c r="H25" s="19"/>
      <c r="I25" s="19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18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18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18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20"/>
      <c r="E31" s="20"/>
      <c r="F31" s="20"/>
      <c r="G31" s="20"/>
      <c r="H31" s="20"/>
      <c r="I31" s="20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20"/>
      <c r="E32" s="20"/>
      <c r="F32" s="20"/>
      <c r="G32" s="20"/>
      <c r="H32" s="20"/>
      <c r="I32" s="20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1</v>
      </c>
      <c r="K55" s="28" t="n">
        <f aca="false">COUNTIF(K9:K53,"&lt;70")</f>
        <v>16</v>
      </c>
      <c r="L55" s="28" t="n">
        <f aca="false">COUNTIF(L9:L53,"&lt;70")</f>
        <v>16</v>
      </c>
      <c r="M55" s="28" t="n">
        <f aca="false">COUNTIF(M9:M53,"&lt;70")</f>
        <v>16</v>
      </c>
      <c r="N55" s="28" t="n">
        <f aca="false">COUNTIF(N9:N53,"&lt;70")</f>
        <v>16</v>
      </c>
      <c r="O55" s="28" t="n">
        <f aca="false">COUNTIF(O9:O53,"&lt;70")</f>
        <v>16</v>
      </c>
      <c r="P55" s="28" t="n">
        <f aca="false">COUNTIF(P9:P53,"&lt;70")</f>
        <v>16</v>
      </c>
      <c r="Q55" s="28" t="n">
        <f aca="false">COUNTIF(Q9:Q53,"&lt;70")</f>
        <v>16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16</v>
      </c>
      <c r="K56" s="28" t="n">
        <f aca="false">COUNT(K9:K53)</f>
        <v>16</v>
      </c>
      <c r="L56" s="28" t="n">
        <f aca="false">COUNT(L9:L53)</f>
        <v>16</v>
      </c>
      <c r="M56" s="28" t="n">
        <f aca="false">COUNT(M9:M53)</f>
        <v>16</v>
      </c>
      <c r="N56" s="28" t="n">
        <f aca="false">COUNT(N9:N53)</f>
        <v>16</v>
      </c>
      <c r="O56" s="28" t="n">
        <f aca="false">COUNT(O9:O53)</f>
        <v>16</v>
      </c>
      <c r="P56" s="28" t="n">
        <f aca="false">COUNT(P9:P53)</f>
        <v>16</v>
      </c>
      <c r="Q56" s="28" t="n">
        <f aca="false">COUNT(Q9:Q53)</f>
        <v>16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0.9375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0.0625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1438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2025-09-24T10:10:54Z</dcterms:modified>
  <cp:revision>123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