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4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<sst xmlns="http://schemas.openxmlformats.org/spreadsheetml/2006/main" count="148" uniqueCount="50">
  <si>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</si>
  <si>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</si>
  <si>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</si>
  <si>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</si>
  <si>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</si>
  <si>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</si>
  <si>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</si>
  <si>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</si>
  <si>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</si>
  <si>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AGOSTO-DICIEMBRE 2025</t>
  </si>
  <si>
    <t xml:space="preserve">PROFESOR (A):</t>
  </si>
  <si>
    <t xml:space="preserve">MTI. ROSARIO CARVAJAL HERNÁNDEZ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</si>
  <si>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</si>
  <si>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</si>
  <si>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</si>
  <si>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</si>
  <si>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</si>
  <si>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</si>
  <si>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</si>
  <si>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</si>
  <si>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</si>
  <si>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</si>
  <si>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</si>
  <si>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</si>
  <si>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</si>
  <si>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</si>
  <si>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</si>
  <si>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FUNDAMENTOS DE INVESTIGACIÓN</t>
  </si>
  <si>
    <t xml:space="preserve">110A</t>
  </si>
  <si>
    <t xml:space="preserve">INGENIERÍA INFORMÁTICA</t>
  </si>
  <si>
    <t xml:space="preserve">111A</t>
  </si>
  <si>
    <t xml:space="preserve">INGENIERÍA MECATRÓNICA</t>
  </si>
  <si>
    <t xml:space="preserve">AUDITORÍA INFORMÁTICA</t>
  </si>
  <si>
    <t xml:space="preserve">510A</t>
  </si>
  <si>
    <t xml:space="preserve">FUNDAMENTOS DE SEGURIDAD CON IA</t>
  </si>
  <si>
    <t xml:space="preserve">710B</t>
  </si>
  <si>
    <t xml:space="preserve">ESTRATEGÍAS PARA EL CRECIMIENTO PROFESIONAL</t>
  </si>
  <si>
    <t xml:space="preserve">910B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</si>
  <si>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</si>
  <si>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</si>
  <si>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</si>
  <si>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</si>
  <si>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</si>
  <si>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t xml:space="preserve">II</t>
  </si>
  <si>
    <t xml:space="preserve">II </t>
  </si>
  <si>
    <t xml:space="preserve">ESTRATEGIAS PARA EL CRECIMIENTO PROFESIONAL</t>
  </si>
  <si>
    <t xml:space="preserve">III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</si>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</sst>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\ %"/>
    <numFmt numFmtId="166" formatCode="0.0%"/>
    <numFmt numFmtId="167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1770480</xdr:colOff>
      <xdr:row>1</xdr:row>
      <xdr:rowOff>898560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20000" cy="69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397800</xdr:colOff>
      <xdr:row>1</xdr:row>
      <xdr:rowOff>919080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1880" y="324000"/>
          <a:ext cx="1422720" cy="718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1770480</xdr:colOff>
      <xdr:row>1</xdr:row>
      <xdr:rowOff>898560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20000" cy="69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397800</xdr:colOff>
      <xdr:row>1</xdr:row>
      <xdr:rowOff>900000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1880" y="304920"/>
          <a:ext cx="1422720" cy="718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1770480</xdr:colOff>
      <xdr:row>1</xdr:row>
      <xdr:rowOff>898560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20000" cy="69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397800</xdr:colOff>
      <xdr:row>1</xdr:row>
      <xdr:rowOff>861840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1880" y="266760"/>
          <a:ext cx="1422720" cy="718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1770480</xdr:colOff>
      <xdr:row>1</xdr:row>
      <xdr:rowOff>898560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20000" cy="691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378720</xdr:colOff>
      <xdr:row>1</xdr:row>
      <xdr:rowOff>870840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2800" y="275760"/>
          <a:ext cx="1422720" cy="7189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3" colorId="64" zoomScale="60" zoomScaleNormal="60" zoomScalePageLayoutView="100" workbookViewId="0">
      <selection pane="topLeft" activeCell="G15" activeCellId="0" sqref="G1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5</v>
      </c>
      <c r="H7" s="11" t="s">
        <v>7</v>
      </c>
      <c r="I7" s="14" t="n">
        <v>4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5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33</v>
      </c>
      <c r="G13" s="24" t="n">
        <v>24</v>
      </c>
      <c r="H13" s="24" t="n">
        <v>0</v>
      </c>
      <c r="I13" s="25" t="n">
        <f aca="false">(G13+H13)/F13</f>
        <v>0.727272727272727</v>
      </c>
      <c r="J13" s="24" t="n">
        <f aca="false">(F13-SUM(G13:H13))-L13</f>
        <v>9</v>
      </c>
      <c r="K13" s="25" t="n">
        <f aca="false">J13/F13</f>
        <v>0.272727272727273</v>
      </c>
      <c r="L13" s="24"/>
      <c r="M13" s="25" t="n">
        <f aca="false">L13/F13</f>
        <v>0</v>
      </c>
      <c r="N13" s="24" t="n">
        <v>73</v>
      </c>
      <c r="O13" s="26" t="n">
        <v>0.73</v>
      </c>
      <c r="P13" s="22"/>
    </row>
    <row r="14" s="27" customFormat="true" ht="23.55" hidden="false" customHeight="false" outlineLevel="0" collapsed="false">
      <c r="A14" s="22"/>
      <c r="B14" s="23" t="s">
        <v>27</v>
      </c>
      <c r="C14" s="24" t="s">
        <v>24</v>
      </c>
      <c r="D14" s="24" t="s">
        <v>30</v>
      </c>
      <c r="E14" s="24" t="s">
        <v>31</v>
      </c>
      <c r="F14" s="24" t="n">
        <v>29</v>
      </c>
      <c r="G14" s="24" t="n">
        <v>26</v>
      </c>
      <c r="H14" s="24" t="n">
        <v>0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/>
      <c r="M14" s="25" t="n">
        <f aca="false">L14/F14</f>
        <v>0</v>
      </c>
      <c r="N14" s="24" t="n">
        <v>90</v>
      </c>
      <c r="O14" s="26" t="n">
        <v>0.9</v>
      </c>
      <c r="P14" s="22"/>
    </row>
    <row r="15" s="27" customFormat="true" ht="23.5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29</v>
      </c>
      <c r="F15" s="24" t="n">
        <v>32</v>
      </c>
      <c r="G15" s="24" t="n">
        <v>27</v>
      </c>
      <c r="H15" s="24" t="n">
        <v>0</v>
      </c>
      <c r="I15" s="25" t="n">
        <f aca="false">(G15+H15)/F15</f>
        <v>0.84375</v>
      </c>
      <c r="J15" s="24" t="n">
        <f aca="false">(F15-SUM(G15:H15))-L15</f>
        <v>5</v>
      </c>
      <c r="K15" s="25" t="n">
        <f aca="false">J15/F15</f>
        <v>0.15625</v>
      </c>
      <c r="L15" s="24"/>
      <c r="M15" s="25" t="n">
        <f aca="false">L15/F15</f>
        <v>0</v>
      </c>
      <c r="N15" s="24" t="n">
        <v>71</v>
      </c>
      <c r="O15" s="26" t="n">
        <v>0.81</v>
      </c>
      <c r="P15" s="22"/>
    </row>
    <row r="16" s="27" customFormat="true" ht="23.55" hidden="false" customHeight="false" outlineLevel="0" collapsed="false">
      <c r="A16" s="22"/>
      <c r="B16" s="23" t="s">
        <v>34</v>
      </c>
      <c r="C16" s="24" t="s">
        <v>24</v>
      </c>
      <c r="D16" s="24" t="s">
        <v>35</v>
      </c>
      <c r="E16" s="24" t="s">
        <v>29</v>
      </c>
      <c r="F16" s="24" t="n">
        <v>15</v>
      </c>
      <c r="G16" s="24" t="n">
        <v>15</v>
      </c>
      <c r="H16" s="24" t="n">
        <v>0</v>
      </c>
      <c r="I16" s="25" t="n">
        <f aca="false">(G16+H16)/F16</f>
        <v>1</v>
      </c>
      <c r="J16" s="24" t="n">
        <f aca="false">(F16-SUM(G16:H16))-L16</f>
        <v>0</v>
      </c>
      <c r="K16" s="25" t="n">
        <f aca="false">J16/F16</f>
        <v>0</v>
      </c>
      <c r="L16" s="24"/>
      <c r="M16" s="25" t="n">
        <f aca="false">L16/F16</f>
        <v>0</v>
      </c>
      <c r="N16" s="24" t="n">
        <v>90</v>
      </c>
      <c r="O16" s="26" t="n">
        <v>0.6</v>
      </c>
      <c r="P16" s="22"/>
    </row>
    <row r="17" s="27" customFormat="true" ht="23.55" hidden="false" customHeight="false" outlineLevel="0" collapsed="false">
      <c r="A17" s="22"/>
      <c r="B17" s="23" t="s">
        <v>36</v>
      </c>
      <c r="C17" s="24" t="s">
        <v>24</v>
      </c>
      <c r="D17" s="24" t="s">
        <v>37</v>
      </c>
      <c r="E17" s="24" t="s">
        <v>29</v>
      </c>
      <c r="F17" s="24" t="n">
        <v>16</v>
      </c>
      <c r="G17" s="24" t="n">
        <v>15</v>
      </c>
      <c r="H17" s="24" t="n">
        <v>0</v>
      </c>
      <c r="I17" s="25" t="n">
        <f aca="false">(G17+H17)/F17</f>
        <v>0.9375</v>
      </c>
      <c r="J17" s="24" t="n">
        <f aca="false">(F17-SUM(G17:H17))-L17</f>
        <v>1</v>
      </c>
      <c r="K17" s="25" t="n">
        <f aca="false">J17/F17</f>
        <v>0.0625</v>
      </c>
      <c r="L17" s="24"/>
      <c r="M17" s="25" t="n">
        <f aca="false">L17/F17</f>
        <v>0</v>
      </c>
      <c r="N17" s="24" t="n">
        <v>88</v>
      </c>
      <c r="O17" s="26" t="n">
        <v>0.81</v>
      </c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/>
      <c r="I18" s="25"/>
      <c r="J18" s="24"/>
      <c r="K18" s="25"/>
      <c r="L18" s="24"/>
      <c r="M18" s="25"/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107</v>
      </c>
      <c r="H27" s="29" t="n">
        <f aca="false">SUM(H13:H26)</f>
        <v>0</v>
      </c>
      <c r="I27" s="30" t="n">
        <f aca="false">SUM(G27:H27)/F27</f>
        <v>0.856</v>
      </c>
      <c r="J27" s="29" t="n">
        <f aca="false">(F27-SUM(G27:H27))-L27</f>
        <v>18</v>
      </c>
      <c r="K27" s="30" t="n">
        <f aca="false">J27/F27</f>
        <v>0.144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82.4</v>
      </c>
      <c r="O27" s="31" t="n">
        <f aca="false">AVERAGE(O13:O26)</f>
        <v>0.77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11" colorId="64" zoomScale="60" zoomScaleNormal="60" zoomScalePageLayoutView="100" workbookViewId="0">
      <selection pane="topLeft" activeCell="O18" activeCellId="0" sqref="O1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42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55" hidden="false" customHeight="false" outlineLevel="0" collapsed="false">
      <c r="A13" s="22"/>
      <c r="B13" s="33" t="str">
        <f aca="false">'1'!B13</f>
        <v>FUNDAMENTOS DE INVESTIGACIÓN</v>
      </c>
      <c r="C13" s="24" t="s">
        <v>43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 t="n">
        <v>26</v>
      </c>
      <c r="H13" s="24" t="n">
        <v>0</v>
      </c>
      <c r="I13" s="25" t="n">
        <f aca="false">(G13+H13)/F13</f>
        <v>0.787878787878788</v>
      </c>
      <c r="J13" s="24" t="n">
        <f aca="false">(F13-SUM(G13:H13))-L13</f>
        <v>7</v>
      </c>
      <c r="K13" s="25" t="n">
        <f aca="false">J13/F13</f>
        <v>0.212121212121212</v>
      </c>
      <c r="L13" s="24"/>
      <c r="M13" s="25" t="n">
        <f aca="false">L13/F13</f>
        <v>0</v>
      </c>
      <c r="N13" s="24" t="n">
        <v>71</v>
      </c>
      <c r="O13" s="26" t="n">
        <v>0.79</v>
      </c>
      <c r="P13" s="22"/>
    </row>
    <row r="14" s="27" customFormat="true" ht="23.55" hidden="false" customHeight="false" outlineLevel="0" collapsed="false">
      <c r="A14" s="22"/>
      <c r="B14" s="33" t="str">
        <f aca="false">'1'!B14</f>
        <v>FUNDAMENTOS DE INVESTIGACIÓN</v>
      </c>
      <c r="C14" s="24" t="s">
        <v>43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 t="n">
        <v>26</v>
      </c>
      <c r="H14" s="24" t="n">
        <v>0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/>
      <c r="M14" s="25" t="n">
        <f aca="false">L14/F14</f>
        <v>0</v>
      </c>
      <c r="N14" s="24" t="n">
        <v>80</v>
      </c>
      <c r="O14" s="26" t="n">
        <v>0.79</v>
      </c>
      <c r="P14" s="22"/>
    </row>
    <row r="15" s="27" customFormat="true" ht="23.55" hidden="false" customHeight="false" outlineLevel="0" collapsed="false">
      <c r="A15" s="22"/>
      <c r="B15" s="33" t="str">
        <f aca="false">'1'!B15</f>
        <v>AUDITORÍA INFORMÁTICA</v>
      </c>
      <c r="C15" s="24" t="s">
        <v>43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 t="n">
        <v>30</v>
      </c>
      <c r="H15" s="24" t="n">
        <v>0</v>
      </c>
      <c r="I15" s="25" t="n">
        <f aca="false">(G15+H15)/F15</f>
        <v>0.9375</v>
      </c>
      <c r="J15" s="24" t="n">
        <f aca="false">(F15-SUM(G15:H15))-L15</f>
        <v>2</v>
      </c>
      <c r="K15" s="25" t="n">
        <f aca="false">J15/F15</f>
        <v>0.0625</v>
      </c>
      <c r="L15" s="24"/>
      <c r="M15" s="25" t="n">
        <f aca="false">L15/F15</f>
        <v>0</v>
      </c>
      <c r="N15" s="24" t="n">
        <v>78</v>
      </c>
      <c r="O15" s="26" t="n">
        <v>0.59</v>
      </c>
      <c r="P15" s="22"/>
    </row>
    <row r="16" s="27" customFormat="true" ht="23.55" hidden="false" customHeight="false" outlineLevel="0" collapsed="false">
      <c r="A16" s="22"/>
      <c r="B16" s="33" t="str">
        <f aca="false">'1'!B16</f>
        <v>FUNDAMENTOS DE SEGURIDAD CON IA</v>
      </c>
      <c r="C16" s="24" t="s">
        <v>43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 t="n">
        <v>8</v>
      </c>
      <c r="H16" s="24" t="n">
        <v>0</v>
      </c>
      <c r="I16" s="25" t="n">
        <f aca="false">(G16+H16)/F16</f>
        <v>0.533333333333333</v>
      </c>
      <c r="J16" s="24" t="n">
        <f aca="false">(F16-SUM(G16:H16))-L16</f>
        <v>7</v>
      </c>
      <c r="K16" s="25" t="n">
        <f aca="false">J16/F16</f>
        <v>0.466666666666667</v>
      </c>
      <c r="L16" s="24"/>
      <c r="M16" s="25" t="n">
        <f aca="false">L16/F16</f>
        <v>0</v>
      </c>
      <c r="N16" s="24" t="n">
        <v>48</v>
      </c>
      <c r="O16" s="26" t="n">
        <v>0.53</v>
      </c>
      <c r="P16" s="22"/>
    </row>
    <row r="17" s="27" customFormat="true" ht="23.55" hidden="false" customHeight="false" outlineLevel="0" collapsed="false">
      <c r="A17" s="22"/>
      <c r="B17" s="33" t="str">
        <f aca="false">'1'!B17</f>
        <v>ESTRATEGÍAS PARA EL CRECIMIENTO PROFESIONAL</v>
      </c>
      <c r="C17" s="24" t="s">
        <v>44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 t="n">
        <v>13</v>
      </c>
      <c r="H17" s="24" t="n">
        <v>0</v>
      </c>
      <c r="I17" s="25" t="n">
        <f aca="false">(G17+H17)/F17</f>
        <v>0.8125</v>
      </c>
      <c r="J17" s="24" t="n">
        <f aca="false">(F17-SUM(G17:H17))-L17</f>
        <v>3</v>
      </c>
      <c r="K17" s="25" t="n">
        <f aca="false">J17/F17</f>
        <v>0.1875</v>
      </c>
      <c r="L17" s="24"/>
      <c r="M17" s="25" t="n">
        <f aca="false">L17/F17</f>
        <v>0</v>
      </c>
      <c r="N17" s="24" t="n">
        <v>75</v>
      </c>
      <c r="O17" s="26" t="n">
        <v>0.75</v>
      </c>
      <c r="P17" s="22"/>
    </row>
    <row r="18" s="27" customFormat="true" ht="23.55" hidden="false" customHeight="false" outlineLevel="0" collapsed="false">
      <c r="A18" s="22"/>
      <c r="B18" s="33" t="s">
        <v>45</v>
      </c>
      <c r="C18" s="24" t="s">
        <v>46</v>
      </c>
      <c r="D18" s="24" t="s">
        <v>37</v>
      </c>
      <c r="E18" s="24" t="s">
        <v>29</v>
      </c>
      <c r="F18" s="24" t="n">
        <v>16</v>
      </c>
      <c r="G18" s="24" t="n">
        <v>14</v>
      </c>
      <c r="H18" s="24" t="n">
        <v>0</v>
      </c>
      <c r="I18" s="25" t="n">
        <f aca="false">(G18+H18)/F18</f>
        <v>0.875</v>
      </c>
      <c r="J18" s="24" t="n">
        <f aca="false">(F18-SUM(G18:H18))-L18</f>
        <v>2</v>
      </c>
      <c r="K18" s="25" t="n">
        <f aca="false">J18/F18</f>
        <v>0.125</v>
      </c>
      <c r="L18" s="24"/>
      <c r="M18" s="25" t="n">
        <f aca="false">L18/F18</f>
        <v>0</v>
      </c>
      <c r="N18" s="24" t="n">
        <v>85</v>
      </c>
      <c r="O18" s="26" t="n">
        <v>0.88</v>
      </c>
      <c r="P18" s="22"/>
    </row>
    <row r="19" s="27" customFormat="true" ht="12.75" hidden="false" customHeight="false" outlineLevel="0" collapsed="false">
      <c r="A19" s="22"/>
      <c r="B19" s="3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3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3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3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3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3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3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3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141</v>
      </c>
      <c r="G27" s="29" t="n">
        <f aca="false">SUM(G13:G26)</f>
        <v>117</v>
      </c>
      <c r="H27" s="29" t="n">
        <f aca="false">SUM(H13:H26)</f>
        <v>0</v>
      </c>
      <c r="I27" s="30" t="n">
        <f aca="false">SUM(G27:H27)/F27</f>
        <v>0.829787234042553</v>
      </c>
      <c r="J27" s="29" t="n">
        <f aca="false">(F27-SUM(G27:H27))-L27</f>
        <v>24</v>
      </c>
      <c r="K27" s="30" t="n">
        <f aca="false">J27/F27</f>
        <v>0.170212765957447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72.8333333333333</v>
      </c>
      <c r="O27" s="31" t="n">
        <f aca="false">AVERAGE(O13:O26)</f>
        <v>0.721666666666667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B2" activeCellId="0" sqref="B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FUNDAMENTOS DE INVESTIGACIÓN</v>
      </c>
      <c r="C13" s="24" t="str">
        <f aca="false">'1'!C13</f>
        <v>I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33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FUNDAMENTOS DE INVESTIGACIÓN</v>
      </c>
      <c r="C14" s="24" t="str">
        <f aca="false">'1'!C14</f>
        <v>I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AUDITORÍA INFORMÁTICA</v>
      </c>
      <c r="C15" s="24" t="str">
        <f aca="false">'1'!C15</f>
        <v>I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32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FUNDAMENTOS DE SEGURIDAD CON IA</v>
      </c>
      <c r="C16" s="24" t="str">
        <f aca="false">'1'!C16</f>
        <v>I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str">
        <f aca="false">'1'!B17</f>
        <v>ESTRATEGÍAS PARA EL CRECIMIENTO PROFESIONAL</v>
      </c>
      <c r="C17" s="24" t="str">
        <f aca="false">'1'!C17</f>
        <v>I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/>
      <c r="H17" s="24" t="n">
        <v>0</v>
      </c>
      <c r="I17" s="25" t="n">
        <f aca="false">(G17+H17)/F17</f>
        <v>0</v>
      </c>
      <c r="J17" s="24" t="n">
        <f aca="false">(F17-SUM(G17:H17))-L17</f>
        <v>16</v>
      </c>
      <c r="K17" s="25" t="n">
        <f aca="false">J17/F17</f>
        <v>1</v>
      </c>
      <c r="L17" s="24"/>
      <c r="M17" s="25" t="n">
        <f aca="false">L17/F17</f>
        <v>0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125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7" activeCellId="0" sqref="C7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48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49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12.75" hidden="false" customHeight="false" outlineLevel="0" collapsed="false">
      <c r="A13" s="22"/>
      <c r="B13" s="33" t="str">
        <f aca="false">'1'!B13</f>
        <v>FUNDAMENTOS DE INVESTIGACIÓN</v>
      </c>
      <c r="C13" s="24" t="str">
        <f aca="false">'1'!C13</f>
        <v>I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/>
      <c r="H13" s="24" t="n">
        <v>0</v>
      </c>
      <c r="I13" s="25" t="n">
        <f aca="false">(G13+H13)/F13</f>
        <v>0</v>
      </c>
      <c r="J13" s="24" t="n">
        <f aca="false">(F13-SUM(G13:H13))-L13</f>
        <v>33</v>
      </c>
      <c r="K13" s="25" t="n">
        <f aca="false">J13/F13</f>
        <v>1</v>
      </c>
      <c r="L13" s="24"/>
      <c r="M13" s="25" t="n">
        <f aca="false">L13/F13</f>
        <v>0</v>
      </c>
      <c r="N13" s="24"/>
      <c r="O13" s="26"/>
      <c r="P13" s="22"/>
    </row>
    <row r="14" s="27" customFormat="true" ht="12.75" hidden="false" customHeight="false" outlineLevel="0" collapsed="false">
      <c r="A14" s="22"/>
      <c r="B14" s="33" t="str">
        <f aca="false">'1'!B14</f>
        <v>FUNDAMENTOS DE INVESTIGACIÓN</v>
      </c>
      <c r="C14" s="24" t="str">
        <f aca="false">'1'!C14</f>
        <v>I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/>
      <c r="H14" s="24" t="n">
        <v>0</v>
      </c>
      <c r="I14" s="25" t="n">
        <f aca="false">(G14+H14)/F14</f>
        <v>0</v>
      </c>
      <c r="J14" s="24" t="n">
        <f aca="false">(F14-SUM(G14:H14))-L14</f>
        <v>29</v>
      </c>
      <c r="K14" s="25" t="n">
        <f aca="false">J14/F14</f>
        <v>1</v>
      </c>
      <c r="L14" s="24"/>
      <c r="M14" s="25" t="n">
        <f aca="false">L14/F14</f>
        <v>0</v>
      </c>
      <c r="N14" s="24"/>
      <c r="O14" s="26"/>
      <c r="P14" s="22"/>
    </row>
    <row r="15" s="27" customFormat="true" ht="12.75" hidden="false" customHeight="false" outlineLevel="0" collapsed="false">
      <c r="A15" s="22"/>
      <c r="B15" s="33" t="str">
        <f aca="false">'1'!B15</f>
        <v>AUDITORÍA INFORMÁTICA</v>
      </c>
      <c r="C15" s="24" t="str">
        <f aca="false">'1'!C15</f>
        <v>I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/>
      <c r="H15" s="24" t="n">
        <v>0</v>
      </c>
      <c r="I15" s="25" t="n">
        <f aca="false">(G15+H15)/F15</f>
        <v>0</v>
      </c>
      <c r="J15" s="24" t="n">
        <f aca="false">(F15-SUM(G15:H15))-L15</f>
        <v>32</v>
      </c>
      <c r="K15" s="25" t="n">
        <f aca="false">J15/F15</f>
        <v>1</v>
      </c>
      <c r="L15" s="24"/>
      <c r="M15" s="25" t="n">
        <f aca="false">L15/F15</f>
        <v>0</v>
      </c>
      <c r="N15" s="24"/>
      <c r="O15" s="26"/>
      <c r="P15" s="22"/>
    </row>
    <row r="16" s="27" customFormat="true" ht="12.75" hidden="false" customHeight="false" outlineLevel="0" collapsed="false">
      <c r="A16" s="22"/>
      <c r="B16" s="33" t="str">
        <f aca="false">'1'!B16</f>
        <v>FUNDAMENTOS DE SEGURIDAD CON IA</v>
      </c>
      <c r="C16" s="24" t="str">
        <f aca="false">'1'!C16</f>
        <v>I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/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12.75" hidden="false" customHeight="false" outlineLevel="0" collapsed="false">
      <c r="A17" s="22"/>
      <c r="B17" s="33" t="str">
        <f aca="false">'1'!B17</f>
        <v>ESTRATEGÍAS PARA EL CRECIMIENTO PROFESIONAL</v>
      </c>
      <c r="C17" s="24" t="str">
        <f aca="false">'1'!C17</f>
        <v>I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/>
      <c r="H17" s="24" t="n">
        <v>0</v>
      </c>
      <c r="I17" s="25" t="n">
        <f aca="false">(G17+H17)/F17</f>
        <v>0</v>
      </c>
      <c r="J17" s="24" t="n">
        <f aca="false">(F17-SUM(G17:H17))-L17</f>
        <v>16</v>
      </c>
      <c r="K17" s="25" t="n">
        <f aca="false">J17/F17</f>
        <v>1</v>
      </c>
      <c r="L17" s="24"/>
      <c r="M17" s="25" t="n">
        <f aca="false">L17/F17</f>
        <v>0</v>
      </c>
      <c r="N17" s="24"/>
      <c r="O17" s="26"/>
      <c r="P17" s="22"/>
    </row>
    <row r="18" s="27" customFormat="true" ht="12.75" hidden="false" customHeight="false" outlineLevel="0" collapsed="false">
      <c r="A18" s="22"/>
      <c r="B18" s="33" t="n">
        <f aca="false">'1'!B18</f>
        <v>0</v>
      </c>
      <c r="C18" s="24" t="n">
        <f aca="false">'1'!C18</f>
        <v>0</v>
      </c>
      <c r="D18" s="24" t="n">
        <f aca="false">'1'!D18</f>
        <v>0</v>
      </c>
      <c r="E18" s="24" t="n">
        <f aca="false">'1'!E18</f>
        <v>0</v>
      </c>
      <c r="F18" s="24" t="n">
        <f aca="false">'1'!F18</f>
        <v>0</v>
      </c>
      <c r="G18" s="24"/>
      <c r="H18" s="24" t="n">
        <v>0</v>
      </c>
      <c r="I18" s="25" t="e">
        <f aca="false">(G18+H18)/F18</f>
        <v>#DIV/0!</v>
      </c>
      <c r="J18" s="24" t="n">
        <f aca="false">(F18-SUM(G18:H18))-L18</f>
        <v>0</v>
      </c>
      <c r="K18" s="25" t="e">
        <f aca="false">J18/F18</f>
        <v>#DIV/0!</v>
      </c>
      <c r="L18" s="24"/>
      <c r="M18" s="25" t="e">
        <f aca="false">L18/F18</f>
        <v>#DIV/0!</v>
      </c>
      <c r="N18" s="24"/>
      <c r="O18" s="26"/>
      <c r="P18" s="22"/>
    </row>
    <row r="19" s="27" customFormat="true" ht="12.75" hidden="false" customHeight="false" outlineLevel="0" collapsed="false">
      <c r="A19" s="22"/>
      <c r="B19" s="33" t="n">
        <f aca="false">'1'!B19</f>
        <v>0</v>
      </c>
      <c r="C19" s="24" t="n">
        <f aca="false">'1'!C19</f>
        <v>0</v>
      </c>
      <c r="D19" s="24" t="n">
        <f aca="false">'1'!D19</f>
        <v>0</v>
      </c>
      <c r="E19" s="24" t="n">
        <f aca="false">'1'!E19</f>
        <v>0</v>
      </c>
      <c r="F19" s="24" t="n">
        <f aca="false">'1'!F19</f>
        <v>0</v>
      </c>
      <c r="G19" s="24"/>
      <c r="H19" s="24" t="n">
        <v>0</v>
      </c>
      <c r="I19" s="25" t="e">
        <f aca="false">(G19+H19)/F19</f>
        <v>#DIV/0!</v>
      </c>
      <c r="J19" s="24" t="n">
        <f aca="false">(F19-SUM(G19:H19))-L19</f>
        <v>0</v>
      </c>
      <c r="K19" s="25" t="e">
        <f aca="false">J19/F19</f>
        <v>#DIV/0!</v>
      </c>
      <c r="L19" s="24"/>
      <c r="M19" s="25" t="e">
        <f aca="false">L19/F19</f>
        <v>#DIV/0!</v>
      </c>
      <c r="N19" s="24"/>
      <c r="O19" s="26"/>
      <c r="P19" s="22"/>
    </row>
    <row r="20" s="27" customFormat="true" ht="12.75" hidden="false" customHeight="false" outlineLevel="0" collapsed="false">
      <c r="A20" s="22"/>
      <c r="B20" s="33" t="n">
        <f aca="false">'1'!B20</f>
        <v>0</v>
      </c>
      <c r="C20" s="24" t="n">
        <f aca="false">'1'!C20</f>
        <v>0</v>
      </c>
      <c r="D20" s="24" t="n">
        <f aca="false">'1'!D20</f>
        <v>0</v>
      </c>
      <c r="E20" s="24" t="n">
        <f aca="false">'1'!E20</f>
        <v>0</v>
      </c>
      <c r="F20" s="24" t="n">
        <f aca="false">'1'!F20</f>
        <v>0</v>
      </c>
      <c r="G20" s="24"/>
      <c r="H20" s="24" t="n">
        <v>0</v>
      </c>
      <c r="I20" s="25" t="e">
        <f aca="false">(G20+H20)/F20</f>
        <v>#DIV/0!</v>
      </c>
      <c r="J20" s="24" t="n">
        <f aca="false">(F20-SUM(G20:H20))-L20</f>
        <v>0</v>
      </c>
      <c r="K20" s="25" t="e">
        <f aca="false">J20/F20</f>
        <v>#DIV/0!</v>
      </c>
      <c r="L20" s="24"/>
      <c r="M20" s="25" t="e">
        <f aca="false">L20/F20</f>
        <v>#DIV/0!</v>
      </c>
      <c r="N20" s="24"/>
      <c r="O20" s="26"/>
      <c r="P20" s="22"/>
    </row>
    <row r="21" s="27" customFormat="true" ht="12.75" hidden="false" customHeight="false" outlineLevel="0" collapsed="false">
      <c r="A21" s="22"/>
      <c r="B21" s="33" t="n">
        <f aca="false">'1'!B21</f>
        <v>0</v>
      </c>
      <c r="C21" s="24" t="n">
        <f aca="false">'1'!C21</f>
        <v>0</v>
      </c>
      <c r="D21" s="24" t="n">
        <f aca="false">'1'!D21</f>
        <v>0</v>
      </c>
      <c r="E21" s="24" t="n">
        <f aca="false">'1'!E21</f>
        <v>0</v>
      </c>
      <c r="F21" s="24" t="n">
        <f aca="false">'1'!F21</f>
        <v>0</v>
      </c>
      <c r="G21" s="24"/>
      <c r="H21" s="24" t="n">
        <v>0</v>
      </c>
      <c r="I21" s="25" t="e">
        <f aca="false">(G21+H21)/F21</f>
        <v>#DIV/0!</v>
      </c>
      <c r="J21" s="24" t="n">
        <f aca="false">(F21-SUM(G21:H21))-L21</f>
        <v>0</v>
      </c>
      <c r="K21" s="25" t="e">
        <f aca="false">J21/F21</f>
        <v>#DIV/0!</v>
      </c>
      <c r="L21" s="24"/>
      <c r="M21" s="25" t="e">
        <f aca="false">L21/F21</f>
        <v>#DIV/0!</v>
      </c>
      <c r="N21" s="24"/>
      <c r="O21" s="26"/>
      <c r="P21" s="22"/>
    </row>
    <row r="22" s="27" customFormat="true" ht="12.75" hidden="false" customHeight="false" outlineLevel="0" collapsed="false">
      <c r="A22" s="22"/>
      <c r="B22" s="33" t="n">
        <f aca="false">'1'!B22</f>
        <v>0</v>
      </c>
      <c r="C22" s="24" t="n">
        <f aca="false">'1'!C22</f>
        <v>0</v>
      </c>
      <c r="D22" s="24" t="n">
        <f aca="false">'1'!D22</f>
        <v>0</v>
      </c>
      <c r="E22" s="24" t="n">
        <f aca="false">'1'!E22</f>
        <v>0</v>
      </c>
      <c r="F22" s="24" t="n">
        <f aca="false">'1'!F22</f>
        <v>0</v>
      </c>
      <c r="G22" s="24"/>
      <c r="H22" s="24" t="n">
        <v>0</v>
      </c>
      <c r="I22" s="25" t="e">
        <f aca="false">(G22+H22)/F22</f>
        <v>#DIV/0!</v>
      </c>
      <c r="J22" s="24" t="n">
        <f aca="false">(F22-SUM(G22:H22))-L22</f>
        <v>0</v>
      </c>
      <c r="K22" s="25" t="e">
        <f aca="false">J22/F22</f>
        <v>#DIV/0!</v>
      </c>
      <c r="L22" s="24"/>
      <c r="M22" s="25" t="e">
        <f aca="false">L22/F22</f>
        <v>#DIV/0!</v>
      </c>
      <c r="N22" s="24"/>
      <c r="O22" s="26"/>
      <c r="P22" s="22"/>
    </row>
    <row r="23" s="27" customFormat="true" ht="12.75" hidden="false" customHeight="false" outlineLevel="0" collapsed="false">
      <c r="A23" s="22"/>
      <c r="B23" s="33" t="n">
        <f aca="false">'1'!B23</f>
        <v>0</v>
      </c>
      <c r="C23" s="24" t="n">
        <f aca="false">'1'!C23</f>
        <v>0</v>
      </c>
      <c r="D23" s="24" t="n">
        <f aca="false">'1'!D23</f>
        <v>0</v>
      </c>
      <c r="E23" s="24" t="n">
        <f aca="false">'1'!E23</f>
        <v>0</v>
      </c>
      <c r="F23" s="24" t="n">
        <f aca="false">'1'!F23</f>
        <v>0</v>
      </c>
      <c r="G23" s="24"/>
      <c r="H23" s="24" t="n">
        <v>0</v>
      </c>
      <c r="I23" s="25" t="e">
        <f aca="false">(G23+H23)/F23</f>
        <v>#DIV/0!</v>
      </c>
      <c r="J23" s="24" t="n">
        <f aca="false">(F23-SUM(G23:H23))-L23</f>
        <v>0</v>
      </c>
      <c r="K23" s="25" t="e">
        <f aca="false">J23/F23</f>
        <v>#DIV/0!</v>
      </c>
      <c r="L23" s="24"/>
      <c r="M23" s="25" t="e">
        <f aca="false">L23/F23</f>
        <v>#DIV/0!</v>
      </c>
      <c r="N23" s="24"/>
      <c r="O23" s="26"/>
      <c r="P23" s="22"/>
    </row>
    <row r="24" s="27" customFormat="true" ht="12.75" hidden="false" customHeight="false" outlineLevel="0" collapsed="false">
      <c r="A24" s="22"/>
      <c r="B24" s="33" t="n">
        <f aca="false">'1'!B24</f>
        <v>0</v>
      </c>
      <c r="C24" s="24" t="n">
        <f aca="false">'1'!C24</f>
        <v>0</v>
      </c>
      <c r="D24" s="24" t="n">
        <f aca="false">'1'!D24</f>
        <v>0</v>
      </c>
      <c r="E24" s="24" t="n">
        <f aca="false">'1'!E24</f>
        <v>0</v>
      </c>
      <c r="F24" s="24" t="n">
        <f aca="false">'1'!F24</f>
        <v>0</v>
      </c>
      <c r="G24" s="24"/>
      <c r="H24" s="24" t="n">
        <v>0</v>
      </c>
      <c r="I24" s="25" t="e">
        <f aca="false">(G24+H24)/F24</f>
        <v>#DIV/0!</v>
      </c>
      <c r="J24" s="24" t="n">
        <f aca="false">(F24-SUM(G24:H24))-L24</f>
        <v>0</v>
      </c>
      <c r="K24" s="25" t="e">
        <f aca="false">J24/F24</f>
        <v>#DIV/0!</v>
      </c>
      <c r="L24" s="24"/>
      <c r="M24" s="25" t="e">
        <f aca="false">L24/F24</f>
        <v>#DIV/0!</v>
      </c>
      <c r="N24" s="24"/>
      <c r="O24" s="26"/>
      <c r="P24" s="22"/>
    </row>
    <row r="25" s="27" customFormat="true" ht="12.75" hidden="false" customHeight="false" outlineLevel="0" collapsed="false">
      <c r="A25" s="22"/>
      <c r="B25" s="33" t="n">
        <f aca="false">'1'!B25</f>
        <v>0</v>
      </c>
      <c r="C25" s="24" t="n">
        <f aca="false">'1'!C25</f>
        <v>0</v>
      </c>
      <c r="D25" s="24" t="n">
        <f aca="false">'1'!D25</f>
        <v>0</v>
      </c>
      <c r="E25" s="24" t="n">
        <f aca="false">'1'!E25</f>
        <v>0</v>
      </c>
      <c r="F25" s="24" t="n">
        <f aca="false">'1'!F25</f>
        <v>0</v>
      </c>
      <c r="G25" s="24"/>
      <c r="H25" s="24" t="n">
        <v>0</v>
      </c>
      <c r="I25" s="25" t="e">
        <f aca="false">(G25+H25)/F25</f>
        <v>#DIV/0!</v>
      </c>
      <c r="J25" s="24" t="n">
        <f aca="false">(F25-SUM(G25:H25))-L25</f>
        <v>0</v>
      </c>
      <c r="K25" s="25" t="e">
        <f aca="false">J25/F25</f>
        <v>#DIV/0!</v>
      </c>
      <c r="L25" s="24"/>
      <c r="M25" s="25" t="e">
        <f aca="false">L25/F25</f>
        <v>#DIV/0!</v>
      </c>
      <c r="N25" s="24"/>
      <c r="O25" s="26"/>
      <c r="P25" s="22"/>
    </row>
    <row r="26" s="27" customFormat="true" ht="16.5" hidden="false" customHeight="true" outlineLevel="0" collapsed="false">
      <c r="A26" s="22"/>
      <c r="B26" s="33" t="n">
        <f aca="false">'1'!B26</f>
        <v>0</v>
      </c>
      <c r="C26" s="24" t="n">
        <f aca="false">'1'!C26</f>
        <v>0</v>
      </c>
      <c r="D26" s="24" t="n">
        <f aca="false">'1'!D26</f>
        <v>0</v>
      </c>
      <c r="E26" s="24" t="n">
        <f aca="false">'1'!E26</f>
        <v>0</v>
      </c>
      <c r="F26" s="24" t="n">
        <f aca="false">'1'!F26</f>
        <v>0</v>
      </c>
      <c r="G26" s="24"/>
      <c r="H26" s="24" t="n">
        <v>0</v>
      </c>
      <c r="I26" s="25" t="e">
        <f aca="false">(G26+H26)/F26</f>
        <v>#DIV/0!</v>
      </c>
      <c r="J26" s="24" t="n">
        <f aca="false">(F26-SUM(G26:H26))-L26</f>
        <v>0</v>
      </c>
      <c r="K26" s="25" t="e">
        <f aca="false">J26/F26</f>
        <v>#DIV/0!</v>
      </c>
      <c r="L26" s="24"/>
      <c r="M26" s="25" t="e">
        <f aca="false">L26/F26</f>
        <v>#DIV/0!</v>
      </c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0</v>
      </c>
      <c r="H27" s="29" t="n">
        <f aca="false">SUM(H13:H26)</f>
        <v>0</v>
      </c>
      <c r="I27" s="30" t="n">
        <f aca="false">SUM(G27:H27)/F27</f>
        <v>0</v>
      </c>
      <c r="J27" s="29" t="n">
        <f aca="false">(F27-SUM(G27:H27))-L27</f>
        <v>125</v>
      </c>
      <c r="K27" s="30" t="n">
        <f aca="false">J27/F27</f>
        <v>1</v>
      </c>
      <c r="L27" s="29" t="n">
        <f aca="false">SUM(L13:L26)</f>
        <v>0</v>
      </c>
      <c r="M27" s="30" t="n">
        <f aca="false">L27/F27</f>
        <v>0</v>
      </c>
      <c r="N27" s="29" t="e">
        <f aca="false">AVERAGE(N13:N26)</f>
        <v>#DIV/0!</v>
      </c>
      <c r="O27" s="31" t="e">
        <f aca="false">AVERAGE(O13:O26)</f>
        <v>#DIV/0!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es-ES</dc:language>
  <cp:lastModifiedBy/>
  <cp:lastPrinted>2025-07-02T21:33:58Z</cp:lastPrinted>
  <dcterms:modified xsi:type="dcterms:W3CDTF">2025-10-28T12:18:34Z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