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9575A5A-6EB4-4146-BD93-A8FEBBD803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7" l="1"/>
  <c r="O16" i="26"/>
  <c r="O27" i="26" s="1"/>
  <c r="O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B16" i="27"/>
  <c r="D16" i="27"/>
  <c r="E16" i="27"/>
  <c r="F16" i="27"/>
  <c r="D13" i="27"/>
  <c r="E13" i="27"/>
  <c r="F13" i="27"/>
  <c r="B13" i="27"/>
  <c r="O27" i="27"/>
  <c r="N27" i="27"/>
  <c r="L27" i="27"/>
  <c r="H27" i="27"/>
  <c r="G27" i="27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<sst xmlns="http://schemas.openxmlformats.org/spreadsheetml/2006/main" count="138" uniqueCount="45">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</sst>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18" sqref="N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89</v>
      </c>
      <c r="O13" s="12">
        <v>0.78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f>14/F14</f>
        <v>0.77777777777777779</v>
      </c>
      <c r="P14" s="17"/>
    </row>
    <row r="15" spans="1:16" s="10" customFormat="1" ht="25.5" x14ac:dyDescent="0.2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/>
      <c r="J15" s="8">
        <f t="shared" ref="J15:J16" si="2">(F15-SUM(G15:H15))-L15</f>
        <v>5</v>
      </c>
      <c r="K15" s="9"/>
      <c r="L15" s="8"/>
      <c r="M15" s="9">
        <f t="shared" si="1"/>
        <v>0</v>
      </c>
      <c r="N15" s="8">
        <v>77</v>
      </c>
      <c r="O15" s="12">
        <v>0.81</v>
      </c>
      <c r="P15" s="17"/>
    </row>
    <row r="16" spans="1:16" s="10" customFormat="1" ht="25.5" x14ac:dyDescent="0.2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/>
      <c r="J16" s="8">
        <f t="shared" si="2"/>
        <v>3</v>
      </c>
      <c r="K16" s="9"/>
      <c r="L16" s="8"/>
      <c r="M16" s="9">
        <f t="shared" si="1"/>
        <v>0</v>
      </c>
      <c r="N16" s="8">
        <v>87</v>
      </c>
      <c r="O16" s="12">
        <f>22/F16</f>
        <v>0.84615384615384615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ref="K27" si="3">J27/F27</f>
        <v>0.10185185185185185</v>
      </c>
      <c r="L27" s="20">
        <f>SUM(L13:L26)</f>
        <v>0</v>
      </c>
      <c r="M27" s="21">
        <f t="shared" si="1"/>
        <v>0</v>
      </c>
      <c r="N27" s="20">
        <f>AVERAGE(N13:N26)</f>
        <v>85.5</v>
      </c>
      <c r="O27" s="22">
        <f>AVERAGE(O13:O26)</f>
        <v>0.80348290598290606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N15" sqref="N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">
        <v>44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34</v>
      </c>
      <c r="H13" s="8">
        <v>0</v>
      </c>
      <c r="I13" s="9"/>
      <c r="J13" s="8">
        <v>3</v>
      </c>
      <c r="K13" s="9"/>
      <c r="L13" s="8"/>
      <c r="M13" s="9">
        <v>0</v>
      </c>
      <c r="N13" s="8">
        <v>87</v>
      </c>
      <c r="O13" s="12">
        <f>29/F13</f>
        <v>0.78378378378378377</v>
      </c>
      <c r="P13" s="17"/>
    </row>
    <row r="14" spans="1:16" s="10" customFormat="1" x14ac:dyDescent="0.2">
      <c r="A14" s="17"/>
      <c r="B14" s="13" t="str">
        <f>'1'!B14</f>
        <v>HABILIDADES DIRECTIVAS I</v>
      </c>
      <c r="C14" s="8" t="s">
        <v>44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v>1</v>
      </c>
      <c r="K14" s="9"/>
      <c r="L14" s="8"/>
      <c r="M14" s="9">
        <v>0</v>
      </c>
      <c r="N14" s="8">
        <v>93</v>
      </c>
      <c r="O14" s="12">
        <v>0.89</v>
      </c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">
        <v>44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20</v>
      </c>
      <c r="H15" s="8">
        <v>0</v>
      </c>
      <c r="I15" s="9"/>
      <c r="J15" s="8">
        <v>7</v>
      </c>
      <c r="K15" s="9"/>
      <c r="L15" s="8"/>
      <c r="M15" s="9">
        <v>0</v>
      </c>
      <c r="N15" s="8">
        <v>71</v>
      </c>
      <c r="O15" s="12">
        <v>0.74</v>
      </c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">
        <v>44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v>0</v>
      </c>
      <c r="N16" s="8">
        <v>100</v>
      </c>
      <c r="O16" s="12">
        <v>1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ref="J27" si="0">(F27-SUM(G27:H27))-L27</f>
        <v>11</v>
      </c>
      <c r="K27" s="21">
        <f t="shared" ref="K27" si="1">J27/F27</f>
        <v>0.10185185185185185</v>
      </c>
      <c r="L27" s="20">
        <f>SUM(L13:L26)</f>
        <v>0</v>
      </c>
      <c r="M27" s="21">
        <f t="shared" ref="M27" si="2">L27/F27</f>
        <v>0</v>
      </c>
      <c r="N27" s="20">
        <f>AVERAGE(N13:N26)</f>
        <v>87.75</v>
      </c>
      <c r="O27" s="22">
        <f>AVERAGE(O13:O26)</f>
        <v>0.85344594594594603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2025-10-24T22:21:12Z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