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chon\OneDrive\Documentos 1\ITSSAT\10.AgoDic2025\Proyectos Especiales\01\"/>
    </mc:Choice>
  </mc:AlternateContent>
  <xr:revisionPtr revIDLastSave="0" documentId="13_ncr:1_{D88A18CE-3DE3-45E5-9900-35C8F464A1E8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<sst xmlns="http://schemas.openxmlformats.org/spreadsheetml/2006/main" count="83" uniqueCount="35">
  <si>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</si>
  <si>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</si>
  <si>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</si>
  <si>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</si>
  <si>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</si>
  <si>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</si>
  <si>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</si>
  <si>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</si>
  <si>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</si>
  <si>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</si>
  <si>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</si>
  <si>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</si>
  <si>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</si>
  <si>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</si>
  <si>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</si>
  <si>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</si>
  <si>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</si>
  <si>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</si>
  <si>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</si>
  <si>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</si>
  <si>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</si>
  <si>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</si>
  <si>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</si>
  <si>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</si>
  <si>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VICTOR MANUEL CHONTAL AMADOR</t>
  </si>
  <si>
    <t>25/08/2025 - 12/12/2025</t>
  </si>
  <si>
    <r>
      <t xml:space="preserve">Jefe de División de Ingeniería  </t>
    </r>
    <r>
      <rPr>
        <u/>
        <sz val="10"/>
        <color theme="1"/>
        <rFont val="Arial"/>
        <family val="2"/>
      </rPr>
      <t>en Sistemas Computacionales</t>
    </r>
  </si>
  <si>
    <t>ING. DIEGO DE J. VELAZQUEZ LUCHO</t>
  </si>
  <si>
    <t>MIA OCTAVIO OBIL MARTINEZ</t>
  </si>
  <si>
    <t>Ago-Dic 2025</t>
  </si>
  <si>
    <t>TUTORIA Y DIRECCION INDIVIDUALIZADA (Asesoría de Residencias Profesionales)</t>
  </si>
  <si>
    <t>Dirigir y Asesorar las actividades individuales generadas por proyectos de residencias.</t>
  </si>
  <si>
    <t>1 proyecto de residencias asesorado</t>
  </si>
  <si>
    <t>Asesoria de residencia profesional del proyecto:
DESARROLLO DE UNA APLICACION MOVIL PARA LA GESTION DE INVENTARIOS EN IMPORTACIONES LOS TUXTLAS
Residente:
COPETE SEQUEDA ALAN FRANCISCO</t>
  </si>
  <si>
    <t>Fotos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</si>
</sst>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u/>
      <sz val="10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14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justify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justify" wrapText="1"/>
    </xf>
    <xf numFmtId="0" fontId="2" fillId="0" borderId="4" xfId="0" applyFont="1" applyBorder="1" applyAlignment="1">
      <alignment horizontal="center" vertical="justify"/>
    </xf>
    <xf numFmtId="0" fontId="2" fillId="0" borderId="6" xfId="0" applyFont="1" applyBorder="1" applyAlignment="1">
      <alignment horizontal="center" vertical="justify"/>
    </xf>
    <xf numFmtId="0" fontId="2" fillId="0" borderId="5" xfId="0" applyFont="1" applyBorder="1" applyAlignment="1">
      <alignment horizontal="center" vertical="justify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justify"/>
    </xf>
    <xf numFmtId="14" fontId="2" fillId="0" borderId="2" xfId="0" applyNumberFormat="1" applyFont="1" applyBorder="1" applyAlignment="1">
      <alignment horizontal="center" vertical="justify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justify"/>
    </xf>
    <xf numFmtId="14" fontId="2" fillId="0" borderId="4" xfId="0" applyNumberFormat="1" applyFont="1" applyBorder="1" applyAlignment="1">
      <alignment horizontal="center" vertical="justify"/>
    </xf>
    <xf numFmtId="14" fontId="2" fillId="0" borderId="6" xfId="0" applyNumberFormat="1" applyFont="1" applyBorder="1" applyAlignment="1">
      <alignment horizontal="center" vertical="justify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zoomScale="115" zoomScaleNormal="160" zoomScaleSheetLayoutView="115" workbookViewId="0">
      <selection activeCell="B21" sqref="B21:G21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9" t="s">
        <v>22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6" t="s">
        <v>0</v>
      </c>
      <c r="C4" s="46"/>
      <c r="D4" s="46"/>
      <c r="E4" s="46"/>
      <c r="F4" s="46"/>
      <c r="G4" s="46"/>
      <c r="H4" s="46"/>
      <c r="I4" s="17"/>
    </row>
    <row r="5" spans="1:16" x14ac:dyDescent="0.2">
      <c r="A5" s="17"/>
      <c r="B5" s="47" t="s">
        <v>1</v>
      </c>
      <c r="C5" s="47"/>
      <c r="D5" s="47"/>
      <c r="E5" s="22" t="s">
        <v>23</v>
      </c>
      <c r="F5" s="22"/>
      <c r="G5" s="22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44" t="s">
        <v>24</v>
      </c>
      <c r="D7" s="44"/>
      <c r="E7" s="44"/>
      <c r="F7" s="44"/>
      <c r="G7" s="44"/>
      <c r="H7" s="44"/>
      <c r="I7" s="17"/>
    </row>
    <row r="8" spans="1:16" ht="15" x14ac:dyDescent="0.25">
      <c r="A8" s="17"/>
      <c r="B8"/>
      <c r="C8"/>
      <c r="D8"/>
      <c r="F8" s="4" t="s">
        <v>3</v>
      </c>
      <c r="G8" s="48" t="s">
        <v>29</v>
      </c>
      <c r="H8" s="48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45" t="s">
        <v>30</v>
      </c>
      <c r="D10" s="45"/>
      <c r="E10" s="45"/>
      <c r="F10" s="45"/>
      <c r="G10" s="45"/>
      <c r="H10" s="45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18"/>
    </row>
    <row r="13" spans="1:16" s="6" customFormat="1" ht="55.5" customHeight="1" x14ac:dyDescent="0.2">
      <c r="A13" s="18"/>
      <c r="B13" s="28" t="s">
        <v>31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18"/>
    </row>
    <row r="16" spans="1:16" s="6" customFormat="1" ht="28.5" customHeight="1" x14ac:dyDescent="0.2">
      <c r="A16" s="18"/>
      <c r="B16" s="28" t="s">
        <v>32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7" t="s">
        <v>7</v>
      </c>
      <c r="C18" s="27"/>
      <c r="D18" s="27"/>
      <c r="E18" s="27"/>
      <c r="F18" s="27"/>
      <c r="G18" s="27"/>
      <c r="H18" s="27"/>
      <c r="I18" s="18"/>
    </row>
    <row r="19" spans="1:9" s="6" customFormat="1" ht="25.5" x14ac:dyDescent="0.2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ht="83.25" customHeight="1" x14ac:dyDescent="0.2">
      <c r="A20" s="18"/>
      <c r="B20" s="35" t="s">
        <v>33</v>
      </c>
      <c r="C20" s="36"/>
      <c r="D20" s="36"/>
      <c r="E20" s="36"/>
      <c r="F20" s="36"/>
      <c r="G20" s="37"/>
      <c r="H20" s="23" t="s">
        <v>25</v>
      </c>
      <c r="I20" s="18"/>
    </row>
    <row r="21" spans="1:9" s="6" customFormat="1" x14ac:dyDescent="0.2">
      <c r="A21" s="18"/>
      <c r="B21" s="38"/>
      <c r="C21" s="36"/>
      <c r="D21" s="36"/>
      <c r="E21" s="36"/>
      <c r="F21" s="36"/>
      <c r="G21" s="37"/>
      <c r="H21" s="23"/>
      <c r="I21" s="18"/>
    </row>
    <row r="22" spans="1:9" s="6" customFormat="1" x14ac:dyDescent="0.2">
      <c r="A22" s="18"/>
      <c r="B22" s="38"/>
      <c r="C22" s="36"/>
      <c r="D22" s="36"/>
      <c r="E22" s="36"/>
      <c r="F22" s="36"/>
      <c r="G22" s="37"/>
      <c r="H22" s="23"/>
      <c r="I22" s="18"/>
    </row>
    <row r="23" spans="1:9" s="6" customFormat="1" x14ac:dyDescent="0.2">
      <c r="A23" s="18"/>
      <c r="B23" s="38"/>
      <c r="C23" s="36"/>
      <c r="D23" s="36"/>
      <c r="E23" s="36"/>
      <c r="F23" s="36"/>
      <c r="G23" s="37"/>
      <c r="H23" s="23"/>
      <c r="I23" s="18"/>
    </row>
    <row r="24" spans="1:9" s="6" customFormat="1" x14ac:dyDescent="0.2">
      <c r="A24" s="18"/>
      <c r="B24" s="38"/>
      <c r="C24" s="36"/>
      <c r="D24" s="36"/>
      <c r="E24" s="36"/>
      <c r="F24" s="36"/>
      <c r="G24" s="37"/>
      <c r="H24" s="23"/>
      <c r="I24" s="18"/>
    </row>
    <row r="25" spans="1:9" s="6" customFormat="1" x14ac:dyDescent="0.2">
      <c r="A25" s="18"/>
      <c r="B25" s="38"/>
      <c r="C25" s="36"/>
      <c r="D25" s="36"/>
      <c r="E25" s="36"/>
      <c r="F25" s="36"/>
      <c r="G25" s="37"/>
      <c r="H25" s="23"/>
      <c r="I25" s="18"/>
    </row>
    <row r="26" spans="1:9" s="6" customFormat="1" x14ac:dyDescent="0.2">
      <c r="A26" s="18"/>
      <c r="B26" s="41"/>
      <c r="C26" s="42"/>
      <c r="D26" s="42"/>
      <c r="E26" s="42"/>
      <c r="F26" s="42"/>
      <c r="G26" s="43"/>
      <c r="H26" s="23"/>
      <c r="I26" s="18"/>
    </row>
    <row r="27" spans="1:9" s="6" customFormat="1" x14ac:dyDescent="0.2">
      <c r="A27" s="18"/>
      <c r="B27" s="41"/>
      <c r="C27" s="42"/>
      <c r="D27" s="42"/>
      <c r="E27" s="42"/>
      <c r="F27" s="42"/>
      <c r="G27" s="43"/>
      <c r="H27" s="11"/>
      <c r="I27" s="18"/>
    </row>
    <row r="28" spans="1:9" s="6" customFormat="1" x14ac:dyDescent="0.2">
      <c r="A28" s="18"/>
      <c r="B28" s="41"/>
      <c r="C28" s="42"/>
      <c r="D28" s="42"/>
      <c r="E28" s="42"/>
      <c r="F28" s="42"/>
      <c r="G28" s="43"/>
      <c r="H28" s="11"/>
      <c r="I28" s="18"/>
    </row>
    <row r="29" spans="1:9" s="6" customFormat="1" x14ac:dyDescent="0.2">
      <c r="A29" s="18"/>
      <c r="B29" s="41"/>
      <c r="C29" s="42"/>
      <c r="D29" s="42"/>
      <c r="E29" s="42"/>
      <c r="F29" s="42"/>
      <c r="G29" s="43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18"/>
    </row>
    <row r="32" spans="1:9" s="6" customFormat="1" ht="46.5" customHeight="1" x14ac:dyDescent="0.2">
      <c r="A32" s="18"/>
      <c r="B32" s="26"/>
      <c r="C32" s="26"/>
      <c r="D32" s="26"/>
      <c r="E32" s="26"/>
      <c r="F32" s="26"/>
      <c r="G32" s="26"/>
      <c r="H32" s="26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VICTOR MANUEL CHONTAL AMADOR</v>
      </c>
      <c r="D35" s="29" t="s">
        <v>27</v>
      </c>
      <c r="E35" s="29"/>
      <c r="F35"/>
      <c r="G35" s="29" t="s">
        <v>28</v>
      </c>
      <c r="H35" s="29"/>
      <c r="I35" s="17"/>
    </row>
    <row r="36" spans="1:9" ht="40.5" customHeight="1" x14ac:dyDescent="0.2">
      <c r="A36" s="17"/>
      <c r="B36" s="9" t="s">
        <v>11</v>
      </c>
      <c r="D36" s="30" t="s">
        <v>26</v>
      </c>
      <c r="E36" s="30"/>
      <c r="G36" s="31" t="s">
        <v>12</v>
      </c>
      <c r="H36" s="31"/>
      <c r="I36" s="17"/>
    </row>
    <row r="37" spans="1:9" x14ac:dyDescent="0.2">
      <c r="A37" s="17"/>
      <c r="I37" s="17"/>
    </row>
    <row r="38" spans="1:9" x14ac:dyDescent="0.2">
      <c r="A38" s="17"/>
      <c r="B38" s="24" t="s">
        <v>13</v>
      </c>
      <c r="C38" s="24"/>
      <c r="D38" s="24"/>
      <c r="E38" s="24"/>
      <c r="F38" s="24"/>
      <c r="G38" s="24"/>
      <c r="H38" s="24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15:H15"/>
    <mergeCell ref="G8:H8"/>
    <mergeCell ref="B38:H38"/>
    <mergeCell ref="B31:H31"/>
    <mergeCell ref="B32:H32"/>
    <mergeCell ref="B18:H18"/>
    <mergeCell ref="B16:H16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9" zoomScale="160" zoomScaleNormal="205" zoomScaleSheetLayoutView="160" workbookViewId="0">
      <selection activeCell="D20" sqref="D20:F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9" t="str">
        <f>Programa!E5</f>
        <v>EN SISTEMAS COMPUTACIONALES</v>
      </c>
      <c r="F5" s="49"/>
      <c r="G5" s="49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VICTOR MANUEL CHONTAL AMADOR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1</v>
      </c>
      <c r="D8" s="44"/>
      <c r="E8" s="8"/>
      <c r="G8" s="4" t="s">
        <v>3</v>
      </c>
      <c r="H8" s="48" t="str">
        <f>Programa!G8</f>
        <v>Ago-Dic 2025</v>
      </c>
      <c r="I8" s="4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4" t="str">
        <f>Programa!C10</f>
        <v>TUTORIA Y DIRECCION INDIVIDUALIZADA (Asesoría de Residencias Profesionales)</v>
      </c>
      <c r="D10" s="44"/>
      <c r="E10" s="44"/>
      <c r="F10" s="44"/>
      <c r="G10" s="44"/>
      <c r="H10" s="44"/>
      <c r="I10" s="44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62.25" customHeight="1" x14ac:dyDescent="0.2">
      <c r="A13" s="18"/>
      <c r="B13" s="28" t="str">
        <f>Programa!B13</f>
        <v>Dirigir y Asesorar las actividades individuales generadas por proyectos de residencias.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">
      <c r="A16" s="18"/>
      <c r="B16" s="28" t="str">
        <f>Programa!B16</f>
        <v>1 proyecto de residencias asesorado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7" t="s">
        <v>15</v>
      </c>
      <c r="C19" s="27"/>
      <c r="D19" s="52" t="s">
        <v>16</v>
      </c>
      <c r="E19" s="52"/>
      <c r="F19" s="52"/>
      <c r="G19" s="27" t="s">
        <v>17</v>
      </c>
      <c r="H19" s="27"/>
      <c r="I19" s="20" t="s">
        <v>18</v>
      </c>
      <c r="J19" s="18"/>
    </row>
    <row r="20" spans="1:10" s="6" customFormat="1" ht="101.25" customHeight="1" x14ac:dyDescent="0.2">
      <c r="A20" s="18"/>
      <c r="B20" s="50" t="str">
        <f>Programa!B20</f>
        <v>Asesoria de residencia profesional del proyecto:
DESARROLLO DE UNA APLICACION MOVIL PARA LA GESTION DE INVENTARIOS EN IMPORTACIONES LOS TUXTLAS
Residente:
COPETE SEQUEDA ALAN FRANCISCO</v>
      </c>
      <c r="C20" s="50"/>
      <c r="D20" s="51" t="str">
        <f>Programa!H20</f>
        <v>25/08/2025 - 12/12/2025</v>
      </c>
      <c r="E20" s="51"/>
      <c r="F20" s="51"/>
      <c r="G20" s="51" t="s">
        <v>34</v>
      </c>
      <c r="H20" s="51"/>
      <c r="I20" s="10">
        <v>0.33</v>
      </c>
      <c r="J20" s="18"/>
    </row>
    <row r="21" spans="1:10" s="6" customFormat="1" ht="42" customHeight="1" x14ac:dyDescent="0.2">
      <c r="A21" s="18"/>
      <c r="B21" s="50"/>
      <c r="C21" s="50"/>
      <c r="D21" s="51"/>
      <c r="E21" s="51"/>
      <c r="F21" s="51"/>
      <c r="G21" s="28"/>
      <c r="H21" s="28"/>
      <c r="I21" s="10"/>
      <c r="J21" s="18"/>
    </row>
    <row r="22" spans="1:10" s="6" customFormat="1" ht="44.25" customHeight="1" x14ac:dyDescent="0.2">
      <c r="A22" s="18"/>
      <c r="B22" s="50"/>
      <c r="C22" s="50"/>
      <c r="D22" s="51"/>
      <c r="E22" s="51"/>
      <c r="F22" s="51"/>
      <c r="G22" s="28"/>
      <c r="H22" s="28"/>
      <c r="I22" s="10"/>
      <c r="J22" s="18"/>
    </row>
    <row r="23" spans="1:10" s="6" customFormat="1" ht="54" customHeight="1" x14ac:dyDescent="0.2">
      <c r="A23" s="18"/>
      <c r="B23" s="50"/>
      <c r="C23" s="50"/>
      <c r="D23" s="51"/>
      <c r="E23" s="51"/>
      <c r="F23" s="51"/>
      <c r="G23" s="28"/>
      <c r="H23" s="28"/>
      <c r="I23" s="10"/>
      <c r="J23" s="18"/>
    </row>
    <row r="24" spans="1:10" s="6" customFormat="1" ht="57" customHeight="1" x14ac:dyDescent="0.2">
      <c r="A24" s="18"/>
      <c r="B24" s="50"/>
      <c r="C24" s="50"/>
      <c r="D24" s="51"/>
      <c r="E24" s="51"/>
      <c r="F24" s="51"/>
      <c r="G24" s="51"/>
      <c r="H24" s="51"/>
      <c r="I24" s="10"/>
      <c r="J24" s="18"/>
    </row>
    <row r="25" spans="1:10" s="6" customFormat="1" ht="48" customHeight="1" x14ac:dyDescent="0.2">
      <c r="A25" s="18"/>
      <c r="B25" s="50"/>
      <c r="C25" s="50"/>
      <c r="D25" s="51"/>
      <c r="E25" s="51"/>
      <c r="F25" s="51"/>
      <c r="G25" s="53"/>
      <c r="H25" s="53"/>
      <c r="I25" s="10"/>
      <c r="J25" s="18"/>
    </row>
    <row r="26" spans="1:10" s="6" customFormat="1" ht="37.5" customHeight="1" x14ac:dyDescent="0.2">
      <c r="A26" s="18"/>
      <c r="B26" s="50"/>
      <c r="C26" s="50"/>
      <c r="D26" s="51"/>
      <c r="E26" s="51"/>
      <c r="F26" s="51"/>
      <c r="G26" s="53"/>
      <c r="H26" s="53"/>
      <c r="I26" s="10"/>
      <c r="J26" s="18"/>
    </row>
    <row r="27" spans="1:10" s="6" customFormat="1" x14ac:dyDescent="0.2">
      <c r="A27" s="18"/>
      <c r="B27" s="53"/>
      <c r="C27" s="53"/>
      <c r="D27" s="55"/>
      <c r="E27" s="55"/>
      <c r="F27" s="55"/>
      <c r="G27" s="53"/>
      <c r="H27" s="53"/>
      <c r="I27" s="10"/>
      <c r="J27" s="18"/>
    </row>
    <row r="28" spans="1:10" s="6" customFormat="1" x14ac:dyDescent="0.2">
      <c r="A28" s="18"/>
      <c r="B28" s="53"/>
      <c r="C28" s="53"/>
      <c r="D28" s="55"/>
      <c r="E28" s="55"/>
      <c r="F28" s="55"/>
      <c r="G28" s="53"/>
      <c r="H28" s="53"/>
      <c r="I28" s="10"/>
      <c r="J28" s="18"/>
    </row>
    <row r="29" spans="1:10" s="6" customFormat="1" x14ac:dyDescent="0.2">
      <c r="A29" s="18"/>
      <c r="B29" s="53"/>
      <c r="C29" s="53"/>
      <c r="D29" s="55"/>
      <c r="E29" s="55"/>
      <c r="F29" s="55"/>
      <c r="G29" s="53"/>
      <c r="H29" s="5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4" t="str">
        <f>Programa!D35</f>
        <v>ING. DIEGO DE J. VELAZQUEZ LUCHO</v>
      </c>
      <c r="E34" s="44"/>
      <c r="F34" s="44"/>
      <c r="H34" s="44" t="str">
        <f>Programa!G35</f>
        <v>MIA OCTAVIO OBIL MARTINEZ</v>
      </c>
      <c r="I34" s="44"/>
      <c r="J34" s="17"/>
    </row>
    <row r="35" spans="1:10" ht="28.5" customHeight="1" x14ac:dyDescent="0.2">
      <c r="A35" s="17"/>
      <c r="B35" s="9" t="str">
        <f>C7</f>
        <v>VICTOR MANUEL CHONTAL AMADOR</v>
      </c>
      <c r="D35" s="54" t="s">
        <v>19</v>
      </c>
      <c r="E35" s="54"/>
      <c r="F35" s="5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20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9" zoomScale="175" zoomScaleNormal="175" zoomScaleSheetLayoutView="205" workbookViewId="0">
      <selection activeCell="D20" sqref="D20:F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9" t="str">
        <f>Programa!E5</f>
        <v>EN SISTEMAS COMPUTACIONALES</v>
      </c>
      <c r="F5" s="49"/>
      <c r="G5" s="49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VICTOR MANUEL CHONTAL AMADOR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2</v>
      </c>
      <c r="D8" s="44"/>
      <c r="E8" s="8"/>
      <c r="G8" s="4" t="s">
        <v>3</v>
      </c>
      <c r="H8" s="48" t="str">
        <f>Programa!G8</f>
        <v>Ago-Dic 2025</v>
      </c>
      <c r="I8" s="4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4" t="str">
        <f>Programa!C10</f>
        <v>TUTORIA Y DIRECCION INDIVIDUALIZADA (Asesoría de Residencias Profesionales)</v>
      </c>
      <c r="D10" s="44"/>
      <c r="E10" s="44"/>
      <c r="F10" s="44"/>
      <c r="G10" s="44"/>
      <c r="H10" s="44"/>
      <c r="I10" s="44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">
      <c r="A13" s="18"/>
      <c r="B13" s="28" t="str">
        <f>Programa!B13</f>
        <v>Dirigir y Asesorar las actividades individuales generadas por proyectos de residencias.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">
      <c r="A16" s="18"/>
      <c r="B16" s="28" t="str">
        <f>Programa!B16</f>
        <v>1 proyecto de residencias asesorado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">
      <c r="A19" s="18"/>
      <c r="B19" s="27" t="s">
        <v>15</v>
      </c>
      <c r="C19" s="27"/>
      <c r="D19" s="52" t="s">
        <v>16</v>
      </c>
      <c r="E19" s="52"/>
      <c r="F19" s="52"/>
      <c r="G19" s="27" t="s">
        <v>17</v>
      </c>
      <c r="H19" s="27"/>
      <c r="I19" s="20" t="s">
        <v>18</v>
      </c>
      <c r="J19" s="18"/>
    </row>
    <row r="20" spans="1:10" s="6" customFormat="1" ht="102" customHeight="1" x14ac:dyDescent="0.2">
      <c r="A20" s="18"/>
      <c r="B20" s="50" t="str">
        <f>Programa!B20</f>
        <v>Asesoria de residencia profesional del proyecto:
DESARROLLO DE UNA APLICACION MOVIL PARA LA GESTION DE INVENTARIOS EN IMPORTACIONES LOS TUXTLAS
Residente:
COPETE SEQUEDA ALAN FRANCISCO</v>
      </c>
      <c r="C20" s="50"/>
      <c r="D20" s="51" t="str">
        <f>Programa!H20</f>
        <v>25/08/2025 - 12/12/2025</v>
      </c>
      <c r="E20" s="51"/>
      <c r="F20" s="51"/>
      <c r="G20" s="53" t="s">
        <v>34</v>
      </c>
      <c r="H20" s="53"/>
      <c r="I20" s="10">
        <v>0.66</v>
      </c>
      <c r="J20" s="18"/>
    </row>
    <row r="21" spans="1:10" s="6" customFormat="1" x14ac:dyDescent="0.2">
      <c r="A21" s="18"/>
      <c r="B21" s="53">
        <f>Programa!B21</f>
        <v>0</v>
      </c>
      <c r="C21" s="53"/>
      <c r="D21" s="55">
        <f>Programa!H21</f>
        <v>0</v>
      </c>
      <c r="E21" s="55"/>
      <c r="F21" s="55"/>
      <c r="G21" s="53"/>
      <c r="H21" s="53"/>
      <c r="I21" s="10"/>
      <c r="J21" s="18"/>
    </row>
    <row r="22" spans="1:10" s="6" customFormat="1" x14ac:dyDescent="0.2">
      <c r="A22" s="18"/>
      <c r="B22" s="53">
        <f>Programa!B22</f>
        <v>0</v>
      </c>
      <c r="C22" s="53"/>
      <c r="D22" s="55">
        <f>Programa!H22</f>
        <v>0</v>
      </c>
      <c r="E22" s="55"/>
      <c r="F22" s="55"/>
      <c r="G22" s="53"/>
      <c r="H22" s="53"/>
      <c r="I22" s="10"/>
      <c r="J22" s="18"/>
    </row>
    <row r="23" spans="1:10" s="6" customFormat="1" x14ac:dyDescent="0.2">
      <c r="A23" s="18"/>
      <c r="B23" s="53">
        <f>Programa!B23</f>
        <v>0</v>
      </c>
      <c r="C23" s="53"/>
      <c r="D23" s="55">
        <f>Programa!H23</f>
        <v>0</v>
      </c>
      <c r="E23" s="55"/>
      <c r="F23" s="55"/>
      <c r="G23" s="53"/>
      <c r="H23" s="53"/>
      <c r="I23" s="10"/>
      <c r="J23" s="18"/>
    </row>
    <row r="24" spans="1:10" s="6" customFormat="1" x14ac:dyDescent="0.2">
      <c r="A24" s="18"/>
      <c r="B24" s="53">
        <f>Programa!B24</f>
        <v>0</v>
      </c>
      <c r="C24" s="53"/>
      <c r="D24" s="55">
        <f>Programa!H24</f>
        <v>0</v>
      </c>
      <c r="E24" s="55"/>
      <c r="F24" s="55"/>
      <c r="G24" s="53"/>
      <c r="H24" s="53"/>
      <c r="I24" s="10"/>
      <c r="J24" s="18"/>
    </row>
    <row r="25" spans="1:10" s="6" customFormat="1" x14ac:dyDescent="0.2">
      <c r="A25" s="18"/>
      <c r="B25" s="53">
        <f>Programa!B25</f>
        <v>0</v>
      </c>
      <c r="C25" s="53"/>
      <c r="D25" s="55">
        <f>Programa!H25</f>
        <v>0</v>
      </c>
      <c r="E25" s="55"/>
      <c r="F25" s="55"/>
      <c r="G25" s="53"/>
      <c r="H25" s="53"/>
      <c r="I25" s="10"/>
      <c r="J25" s="18"/>
    </row>
    <row r="26" spans="1:10" s="6" customFormat="1" x14ac:dyDescent="0.2">
      <c r="A26" s="18"/>
      <c r="B26" s="53">
        <f>Programa!B26</f>
        <v>0</v>
      </c>
      <c r="C26" s="53"/>
      <c r="D26" s="55">
        <f>Programa!H26</f>
        <v>0</v>
      </c>
      <c r="E26" s="55"/>
      <c r="F26" s="55"/>
      <c r="G26" s="53"/>
      <c r="H26" s="53"/>
      <c r="I26" s="10"/>
      <c r="J26" s="18"/>
    </row>
    <row r="27" spans="1:10" s="6" customFormat="1" x14ac:dyDescent="0.2">
      <c r="A27" s="18"/>
      <c r="B27" s="53">
        <f>Programa!B27</f>
        <v>0</v>
      </c>
      <c r="C27" s="53"/>
      <c r="D27" s="55">
        <f>Programa!H27</f>
        <v>0</v>
      </c>
      <c r="E27" s="55"/>
      <c r="F27" s="55"/>
      <c r="G27" s="53"/>
      <c r="H27" s="53"/>
      <c r="I27" s="10"/>
      <c r="J27" s="18"/>
    </row>
    <row r="28" spans="1:10" s="6" customFormat="1" x14ac:dyDescent="0.2">
      <c r="A28" s="18"/>
      <c r="B28" s="53">
        <f>Programa!B28</f>
        <v>0</v>
      </c>
      <c r="C28" s="53"/>
      <c r="D28" s="55">
        <f>Programa!H28</f>
        <v>0</v>
      </c>
      <c r="E28" s="55"/>
      <c r="F28" s="55"/>
      <c r="G28" s="53"/>
      <c r="H28" s="53"/>
      <c r="I28" s="10"/>
      <c r="J28" s="18"/>
    </row>
    <row r="29" spans="1:10" s="6" customFormat="1" x14ac:dyDescent="0.2">
      <c r="A29" s="18"/>
      <c r="B29" s="53">
        <f>Programa!B29</f>
        <v>0</v>
      </c>
      <c r="C29" s="53"/>
      <c r="D29" s="55">
        <f>Programa!H29</f>
        <v>0</v>
      </c>
      <c r="E29" s="55"/>
      <c r="F29" s="55"/>
      <c r="G29" s="53"/>
      <c r="H29" s="5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4" t="str">
        <f>Programa!D35</f>
        <v>ING. DIEGO DE J. VELAZQUEZ LUCHO</v>
      </c>
      <c r="E34" s="44"/>
      <c r="F34" s="44"/>
      <c r="H34" s="44" t="str">
        <f>Programa!G35</f>
        <v>MIA OCTAVIO OBIL MARTINEZ</v>
      </c>
      <c r="I34" s="44"/>
      <c r="J34" s="17"/>
    </row>
    <row r="35" spans="1:10" ht="28.5" customHeight="1" x14ac:dyDescent="0.2">
      <c r="A35" s="17"/>
      <c r="B35" s="9" t="str">
        <f>C7</f>
        <v>VICTOR MANUEL CHONTAL AMADOR</v>
      </c>
      <c r="D35" s="54" t="s">
        <v>19</v>
      </c>
      <c r="E35" s="54"/>
      <c r="F35" s="5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20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31" zoomScale="145" zoomScaleNormal="145" zoomScaleSheetLayoutView="100" workbookViewId="0">
      <selection activeCell="I21" sqref="I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9" t="str">
        <f>Programa!E5</f>
        <v>EN SISTEMAS COMPUTACIONALES</v>
      </c>
      <c r="F5" s="49"/>
      <c r="G5" s="49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VICTOR MANUEL CHONTAL AMADOR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3</v>
      </c>
      <c r="D8" s="44"/>
      <c r="E8" s="8"/>
      <c r="G8" s="4" t="s">
        <v>3</v>
      </c>
      <c r="H8" s="48" t="str">
        <f>Programa!G8</f>
        <v>Ago-Dic 2025</v>
      </c>
      <c r="I8" s="4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4" t="str">
        <f>Programa!C10</f>
        <v>TUTORIA Y DIRECCION INDIVIDUALIZADA (Asesoría de Residencias Profesionales)</v>
      </c>
      <c r="D10" s="44"/>
      <c r="E10" s="44"/>
      <c r="F10" s="44"/>
      <c r="G10" s="44"/>
      <c r="H10" s="44"/>
      <c r="I10" s="44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">
      <c r="A13" s="18"/>
      <c r="B13" s="28" t="str">
        <f>Programa!B13</f>
        <v>Dirigir y Asesorar las actividades individuales generadas por proyectos de residencias.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">
      <c r="A16" s="18"/>
      <c r="B16" s="28" t="str">
        <f>Programa!B16</f>
        <v>1 proyecto de residencias asesorado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7" t="s">
        <v>15</v>
      </c>
      <c r="C19" s="27"/>
      <c r="D19" s="52" t="s">
        <v>16</v>
      </c>
      <c r="E19" s="52"/>
      <c r="F19" s="52"/>
      <c r="G19" s="27" t="s">
        <v>17</v>
      </c>
      <c r="H19" s="27"/>
      <c r="I19" s="20" t="s">
        <v>18</v>
      </c>
      <c r="J19" s="18"/>
    </row>
    <row r="20" spans="1:10" s="6" customFormat="1" ht="120.75" customHeight="1" x14ac:dyDescent="0.2">
      <c r="A20" s="18"/>
      <c r="B20" s="50" t="str">
        <f>Programa!B20</f>
        <v>Asesoria de residencia profesional del proyecto:
DESARROLLO DE UNA APLICACION MOVIL PARA LA GESTION DE INVENTARIOS EN IMPORTACIONES LOS TUXTLAS
Residente:
COPETE SEQUEDA ALAN FRANCISCO</v>
      </c>
      <c r="C20" s="50"/>
      <c r="D20" s="56" t="str">
        <f>Programa!H20</f>
        <v>25/08/2025 - 12/12/2025</v>
      </c>
      <c r="E20" s="57"/>
      <c r="F20" s="58"/>
      <c r="G20" s="53" t="s">
        <v>34</v>
      </c>
      <c r="H20" s="53"/>
      <c r="I20" s="10">
        <v>1</v>
      </c>
      <c r="J20" s="18"/>
    </row>
    <row r="21" spans="1:10" s="6" customFormat="1" x14ac:dyDescent="0.2">
      <c r="A21" s="18"/>
      <c r="B21" s="53">
        <f>Programa!B21</f>
        <v>0</v>
      </c>
      <c r="C21" s="53"/>
      <c r="D21" s="55">
        <f>Programa!H21</f>
        <v>0</v>
      </c>
      <c r="E21" s="55"/>
      <c r="F21" s="55"/>
      <c r="G21" s="53"/>
      <c r="H21" s="53"/>
      <c r="I21" s="10"/>
      <c r="J21" s="18"/>
    </row>
    <row r="22" spans="1:10" s="6" customFormat="1" x14ac:dyDescent="0.2">
      <c r="A22" s="18"/>
      <c r="B22" s="53">
        <f>Programa!B22</f>
        <v>0</v>
      </c>
      <c r="C22" s="53"/>
      <c r="D22" s="55">
        <f>Programa!H22</f>
        <v>0</v>
      </c>
      <c r="E22" s="55"/>
      <c r="F22" s="55"/>
      <c r="G22" s="53"/>
      <c r="H22" s="53"/>
      <c r="I22" s="10"/>
      <c r="J22" s="18"/>
    </row>
    <row r="23" spans="1:10" s="6" customFormat="1" x14ac:dyDescent="0.2">
      <c r="A23" s="18"/>
      <c r="B23" s="53">
        <f>Programa!B23</f>
        <v>0</v>
      </c>
      <c r="C23" s="53"/>
      <c r="D23" s="55">
        <f>Programa!H23</f>
        <v>0</v>
      </c>
      <c r="E23" s="55"/>
      <c r="F23" s="55"/>
      <c r="G23" s="53"/>
      <c r="H23" s="53"/>
      <c r="I23" s="10"/>
      <c r="J23" s="18"/>
    </row>
    <row r="24" spans="1:10" s="6" customFormat="1" x14ac:dyDescent="0.2">
      <c r="A24" s="18"/>
      <c r="B24" s="53">
        <f>Programa!B24</f>
        <v>0</v>
      </c>
      <c r="C24" s="53"/>
      <c r="D24" s="55">
        <f>Programa!H24</f>
        <v>0</v>
      </c>
      <c r="E24" s="55"/>
      <c r="F24" s="55"/>
      <c r="G24" s="53"/>
      <c r="H24" s="53"/>
      <c r="I24" s="10"/>
      <c r="J24" s="18"/>
    </row>
    <row r="25" spans="1:10" s="6" customFormat="1" x14ac:dyDescent="0.2">
      <c r="A25" s="18"/>
      <c r="B25" s="53">
        <f>Programa!B25</f>
        <v>0</v>
      </c>
      <c r="C25" s="53"/>
      <c r="D25" s="55">
        <f>Programa!H25</f>
        <v>0</v>
      </c>
      <c r="E25" s="55"/>
      <c r="F25" s="55"/>
      <c r="G25" s="53"/>
      <c r="H25" s="53"/>
      <c r="I25" s="10"/>
      <c r="J25" s="18"/>
    </row>
    <row r="26" spans="1:10" s="6" customFormat="1" x14ac:dyDescent="0.2">
      <c r="A26" s="18"/>
      <c r="B26" s="53">
        <f>Programa!B26</f>
        <v>0</v>
      </c>
      <c r="C26" s="53"/>
      <c r="D26" s="55">
        <f>Programa!H26</f>
        <v>0</v>
      </c>
      <c r="E26" s="55"/>
      <c r="F26" s="55"/>
      <c r="G26" s="53"/>
      <c r="H26" s="53"/>
      <c r="I26" s="10"/>
      <c r="J26" s="18"/>
    </row>
    <row r="27" spans="1:10" s="6" customFormat="1" x14ac:dyDescent="0.2">
      <c r="A27" s="18"/>
      <c r="B27" s="53">
        <f>Programa!B27</f>
        <v>0</v>
      </c>
      <c r="C27" s="53"/>
      <c r="D27" s="55">
        <f>Programa!H27</f>
        <v>0</v>
      </c>
      <c r="E27" s="55"/>
      <c r="F27" s="55"/>
      <c r="G27" s="53"/>
      <c r="H27" s="53"/>
      <c r="I27" s="10"/>
      <c r="J27" s="18"/>
    </row>
    <row r="28" spans="1:10" s="6" customFormat="1" x14ac:dyDescent="0.2">
      <c r="A28" s="18"/>
      <c r="B28" s="53">
        <f>Programa!B28</f>
        <v>0</v>
      </c>
      <c r="C28" s="53"/>
      <c r="D28" s="55">
        <f>Programa!H28</f>
        <v>0</v>
      </c>
      <c r="E28" s="55"/>
      <c r="F28" s="55"/>
      <c r="G28" s="53"/>
      <c r="H28" s="53"/>
      <c r="I28" s="10"/>
      <c r="J28" s="18"/>
    </row>
    <row r="29" spans="1:10" s="6" customFormat="1" x14ac:dyDescent="0.2">
      <c r="A29" s="18"/>
      <c r="B29" s="53">
        <f>Programa!B29</f>
        <v>0</v>
      </c>
      <c r="C29" s="53"/>
      <c r="D29" s="55">
        <f>Programa!H29</f>
        <v>0</v>
      </c>
      <c r="E29" s="55"/>
      <c r="F29" s="55"/>
      <c r="G29" s="53"/>
      <c r="H29" s="5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4" t="str">
        <f>Programa!D35</f>
        <v>ING. DIEGO DE J. VELAZQUEZ LUCHO</v>
      </c>
      <c r="E34" s="44"/>
      <c r="F34" s="44"/>
      <c r="H34" s="44" t="str">
        <f>Programa!G35</f>
        <v>MIA OCTAVIO OBIL MARTINEZ</v>
      </c>
      <c r="I34" s="44"/>
      <c r="J34" s="17"/>
    </row>
    <row r="35" spans="1:10" ht="28.5" customHeight="1" x14ac:dyDescent="0.2">
      <c r="A35" s="17"/>
      <c r="B35" s="9" t="str">
        <f>C7</f>
        <v>VICTOR MANUEL CHONTAL AMADOR</v>
      </c>
      <c r="D35" s="54" t="s">
        <v>19</v>
      </c>
      <c r="E35" s="54"/>
      <c r="F35" s="5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20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Victor Manuel Chontal Amador</cp:lastModifiedBy>
  <cp:revision/>
  <cp:lastPrinted>2025-07-02T21:52:58Z</cp:lastPrinted>
  <dcterms:created xsi:type="dcterms:W3CDTF">2022-07-23T13:46:58Z</dcterms:created>
  <dcterms:modified xsi:type="dcterms:W3CDTF">2026-01-13T23:51:30Z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