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reporteS proyectos especiales AGO DIC 2025\REPORTE FINAL ENE 2026\"/>
    </mc:Choice>
  </mc:AlternateContent>
  <bookViews>
    <workbookView xWindow="-120" yWindow="-120" windowWidth="29040" windowHeight="15720" activeTab="3"/>
  </bookViews>
  <sheets>
    <sheet name="Programa" sheetId="1" r:id="rId1"/>
    <sheet name="Reporte 1" sheetId="7" state="hidden" r:id="rId2"/>
    <sheet name="Reporte 2" sheetId="8" state="hidden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9" l="1"/>
  <c r="G24" i="9"/>
  <c r="G22" i="9"/>
  <c r="G21" i="9"/>
  <c r="G20" i="9"/>
  <c r="B35" i="9" l="1"/>
  <c r="H34" i="9"/>
  <c r="D34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B35" i="8"/>
  <c r="H34" i="8"/>
  <c r="D34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B3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<sst xmlns="http://schemas.openxmlformats.org/spreadsheetml/2006/main" count="103" uniqueCount="45">
  <si>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</si>
  <si>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</si>
  <si>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</si>
  <si>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</si>
  <si>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</si>
  <si>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</si>
  <si>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</si>
  <si>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</si>
  <si>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</si>
  <si>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</si>
  <si>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</si>
  <si>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</si>
  <si>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</si>
  <si>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</si>
  <si>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</si>
  <si>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</si>
  <si>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</si>
  <si>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</si>
  <si>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</si>
  <si>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</si>
  <si>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</si>
  <si>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</si>
  <si>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ING. MECATRÓNICA</t>
  </si>
  <si>
    <t>ING. JUAN MERLIN CHONTAL</t>
  </si>
  <si>
    <t>Ing. Yosafat Elías Mortera</t>
  </si>
  <si>
    <t>Jefe de División de Ingeniería  Mecatrónica</t>
  </si>
  <si>
    <t>Ing. Yosafat ElíasMortera</t>
  </si>
  <si>
    <t>Mtro. Octavio Obil Martinez</t>
  </si>
  <si>
    <t>Ago-Dic 2025</t>
  </si>
  <si>
    <t>Elevar la calidad de la educación a través de apoyo en asesorías académicas que apoyen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t>
  </si>
  <si>
    <t xml:space="preserve">
Disminuir los índices de reprobación y deserción a través de asesorías académicas</t>
  </si>
  <si>
    <t>Apoyo en asesorias en temas de unidad I de Cálculo Vectorial</t>
  </si>
  <si>
    <t>Apoyo en asesorias en temas de unidad II de Cálculo Vectorial</t>
  </si>
  <si>
    <t>Apoyo en asesorias en temas de unidad III de Cálculo Vectorial</t>
  </si>
  <si>
    <t>Apoyo en asesorias en temas de unidad IV de Cálculo Vectorial</t>
  </si>
  <si>
    <t>Apoyo en asesorias en temas de unidad V de Cálculo Vectorial</t>
  </si>
  <si>
    <t>TUTORIA Y DIRECCIÓN INDIVIDUALIZADA(AsesoríaS académicas 311 A y 311B)</t>
  </si>
  <si>
    <t>01/09/2025-19/09/2025</t>
  </si>
  <si>
    <t>22/09/2025-17/10/2025</t>
  </si>
  <si>
    <t>20/10/2025-14/11/2025</t>
  </si>
  <si>
    <t>17/11/2025-05/12/2025</t>
  </si>
  <si>
    <t>08/12/2025-12/12/2025</t>
  </si>
  <si>
    <t>Imágenes fotográficas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</si>
  <si>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Tambien se brinda apoyo académico en asignatura de electromagnetismo</t>
    </r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</si>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</sst>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9" fontId="11" fillId="0" borderId="2" xfId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453726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31" zoomScale="115" zoomScaleNormal="160" zoomScaleSheetLayoutView="115" workbookViewId="0">
      <selection activeCell="K39" sqref="K3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30.140625" style="1" customWidth="1"/>
    <col min="9" max="9" width="8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1" t="s">
        <v>0</v>
      </c>
      <c r="C4" s="31"/>
      <c r="D4" s="31"/>
      <c r="E4" s="31"/>
      <c r="F4" s="31"/>
      <c r="G4" s="31"/>
      <c r="H4" s="31"/>
      <c r="I4" s="17"/>
    </row>
    <row r="5" spans="1:16" x14ac:dyDescent="0.2">
      <c r="A5" s="17"/>
      <c r="B5" s="32" t="s">
        <v>1</v>
      </c>
      <c r="C5" s="32"/>
      <c r="D5" s="32"/>
      <c r="E5" s="36" t="s">
        <v>22</v>
      </c>
      <c r="F5" s="36"/>
      <c r="G5" s="3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8" t="s">
        <v>23</v>
      </c>
      <c r="D7" s="28"/>
      <c r="E7" s="28"/>
      <c r="F7" s="28"/>
      <c r="G7" s="28"/>
      <c r="H7" s="28"/>
      <c r="I7" s="17"/>
    </row>
    <row r="8" spans="1:16" ht="15" x14ac:dyDescent="0.25">
      <c r="A8" s="17"/>
      <c r="B8"/>
      <c r="C8"/>
      <c r="D8"/>
      <c r="F8" s="4" t="s">
        <v>3</v>
      </c>
      <c r="G8" s="38" t="s">
        <v>28</v>
      </c>
      <c r="H8" s="38"/>
      <c r="I8" s="17"/>
    </row>
    <row r="9" spans="1:16" x14ac:dyDescent="0.2">
      <c r="A9" s="17"/>
      <c r="I9" s="17"/>
    </row>
    <row r="10" spans="1:16" ht="15.75" customHeight="1" x14ac:dyDescent="0.2">
      <c r="A10" s="17"/>
      <c r="B10" s="4" t="s">
        <v>4</v>
      </c>
      <c r="C10" s="28" t="s">
        <v>36</v>
      </c>
      <c r="D10" s="28"/>
      <c r="E10" s="28"/>
      <c r="F10" s="28"/>
      <c r="G10" s="28"/>
      <c r="H10" s="28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53.25" customHeight="1" x14ac:dyDescent="0.2">
      <c r="A13" s="18"/>
      <c r="B13" s="30" t="s">
        <v>29</v>
      </c>
      <c r="C13" s="30"/>
      <c r="D13" s="30"/>
      <c r="E13" s="30"/>
      <c r="F13" s="30"/>
      <c r="G13" s="30"/>
      <c r="H13" s="30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32.25" customHeight="1" x14ac:dyDescent="0.2">
      <c r="A16" s="18"/>
      <c r="B16" s="37" t="s">
        <v>30</v>
      </c>
      <c r="C16" s="37"/>
      <c r="D16" s="37"/>
      <c r="E16" s="37"/>
      <c r="F16" s="37"/>
      <c r="G16" s="37"/>
      <c r="H16" s="3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5" t="s">
        <v>7</v>
      </c>
      <c r="C18" s="35"/>
      <c r="D18" s="35"/>
      <c r="E18" s="35"/>
      <c r="F18" s="35"/>
      <c r="G18" s="35"/>
      <c r="H18" s="35"/>
      <c r="I18" s="18"/>
    </row>
    <row r="19" spans="1:9" s="6" customFormat="1" x14ac:dyDescent="0.2">
      <c r="A19" s="18"/>
      <c r="B19" s="41" t="s">
        <v>8</v>
      </c>
      <c r="C19" s="42"/>
      <c r="D19" s="42"/>
      <c r="E19" s="42"/>
      <c r="F19" s="42"/>
      <c r="G19" s="43"/>
      <c r="H19" s="21" t="s">
        <v>9</v>
      </c>
      <c r="I19" s="18"/>
    </row>
    <row r="20" spans="1:9" s="6" customFormat="1" x14ac:dyDescent="0.2">
      <c r="A20" s="18"/>
      <c r="B20" s="25" t="s">
        <v>31</v>
      </c>
      <c r="C20" s="26"/>
      <c r="D20" s="26"/>
      <c r="E20" s="26"/>
      <c r="F20" s="26"/>
      <c r="G20" s="27"/>
      <c r="H20" s="11" t="s">
        <v>37</v>
      </c>
      <c r="I20" s="18"/>
    </row>
    <row r="21" spans="1:9" s="6" customFormat="1" x14ac:dyDescent="0.2">
      <c r="A21" s="18"/>
      <c r="B21" s="25" t="s">
        <v>32</v>
      </c>
      <c r="C21" s="26"/>
      <c r="D21" s="26"/>
      <c r="E21" s="26"/>
      <c r="F21" s="26"/>
      <c r="G21" s="27"/>
      <c r="H21" s="11" t="s">
        <v>38</v>
      </c>
      <c r="I21" s="18"/>
    </row>
    <row r="22" spans="1:9" s="6" customFormat="1" x14ac:dyDescent="0.2">
      <c r="A22" s="18"/>
      <c r="B22" s="25" t="s">
        <v>33</v>
      </c>
      <c r="C22" s="26"/>
      <c r="D22" s="26"/>
      <c r="E22" s="26"/>
      <c r="F22" s="26"/>
      <c r="G22" s="27"/>
      <c r="H22" s="11" t="s">
        <v>39</v>
      </c>
      <c r="I22" s="18"/>
    </row>
    <row r="23" spans="1:9" s="6" customFormat="1" x14ac:dyDescent="0.2">
      <c r="A23" s="18"/>
      <c r="B23" s="25" t="s">
        <v>34</v>
      </c>
      <c r="C23" s="26"/>
      <c r="D23" s="26"/>
      <c r="E23" s="26"/>
      <c r="F23" s="26"/>
      <c r="G23" s="27"/>
      <c r="H23" s="11" t="s">
        <v>40</v>
      </c>
      <c r="I23" s="18"/>
    </row>
    <row r="24" spans="1:9" s="6" customFormat="1" x14ac:dyDescent="0.2">
      <c r="A24" s="18"/>
      <c r="B24" s="25" t="s">
        <v>35</v>
      </c>
      <c r="C24" s="26"/>
      <c r="D24" s="26"/>
      <c r="E24" s="26"/>
      <c r="F24" s="26"/>
      <c r="G24" s="27"/>
      <c r="H24" s="11" t="s">
        <v>41</v>
      </c>
      <c r="I24" s="18"/>
    </row>
    <row r="25" spans="1:9" s="6" customFormat="1" x14ac:dyDescent="0.2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">
      <c r="A32" s="18"/>
      <c r="B32" s="34"/>
      <c r="C32" s="34"/>
      <c r="D32" s="34"/>
      <c r="E32" s="34"/>
      <c r="F32" s="34"/>
      <c r="G32" s="34"/>
      <c r="H32" s="3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ING. JUAN MERLIN CHONTAL</v>
      </c>
      <c r="D35" s="28" t="s">
        <v>26</v>
      </c>
      <c r="E35" s="28"/>
      <c r="F35"/>
      <c r="G35" s="28" t="s">
        <v>27</v>
      </c>
      <c r="H35" s="28"/>
      <c r="I35" s="17"/>
    </row>
    <row r="36" spans="1:9" ht="40.5" customHeight="1" x14ac:dyDescent="0.2">
      <c r="A36" s="17"/>
      <c r="B36" s="9" t="s">
        <v>11</v>
      </c>
      <c r="D36" s="39" t="s">
        <v>25</v>
      </c>
      <c r="E36" s="39"/>
      <c r="G36" s="40" t="s">
        <v>12</v>
      </c>
      <c r="H36" s="40"/>
      <c r="I36" s="17"/>
    </row>
    <row r="37" spans="1:9" x14ac:dyDescent="0.2">
      <c r="A37" s="17"/>
      <c r="I37" s="17"/>
    </row>
    <row r="38" spans="1:9" x14ac:dyDescent="0.2">
      <c r="A38" s="17"/>
      <c r="B38" s="33" t="s">
        <v>43</v>
      </c>
      <c r="C38" s="33"/>
      <c r="D38" s="33"/>
      <c r="E38" s="33"/>
      <c r="F38" s="33"/>
      <c r="G38" s="33"/>
      <c r="H38" s="3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8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9" zoomScale="160" zoomScaleNormal="205" zoomScaleSheetLayoutView="160" workbookViewId="0">
      <selection activeCell="G20" sqref="G20:H24"/>
    </sheetView>
  </sheetViews>
  <sheetFormatPr baseColWidth="10" defaultColWidth="11.42578125" defaultRowHeight="12.75" x14ac:dyDescent="0.2"/>
  <cols>
    <col min="1" max="1" width="5.28515625" style="1" customWidth="1"/>
    <col min="2" max="2" width="28.85546875" style="1" customWidth="1"/>
    <col min="3" max="3" width="12" style="1" customWidth="1"/>
    <col min="4" max="6" width="6.5703125" style="1" customWidth="1"/>
    <col min="7" max="7" width="9.7109375" style="1" customWidth="1"/>
    <col min="8" max="8" width="14.85546875" style="1" customWidth="1"/>
    <col min="9" max="9" width="12.7109375" style="1" customWidth="1"/>
    <col min="10" max="10" width="4.2851562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50" t="str">
        <f>Programa!E5</f>
        <v>ING. MECATRÓNICA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ING. JUAN MERLIN CHONTAL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13</v>
      </c>
      <c r="C8" s="28">
        <v>1</v>
      </c>
      <c r="D8" s="28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TUTORIA Y DIRECCIÓN INDIVIDUALIZADA(AsesoríaS académicas 311 A y 311B)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0" t="str">
        <f>Programa!B13</f>
        <v>Elevar la calidad de la educación a través de apoyo en asesorías académicas que apoyen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0" t="str">
        <f>Programa!B16</f>
        <v xml:space="preserve">
Disminuir los índices de reprobación y deserción a través de asesorías académicas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35" t="s">
        <v>14</v>
      </c>
      <c r="C19" s="35"/>
      <c r="D19" s="49" t="s">
        <v>15</v>
      </c>
      <c r="E19" s="49"/>
      <c r="F19" s="49"/>
      <c r="G19" s="35" t="s">
        <v>16</v>
      </c>
      <c r="H19" s="35"/>
      <c r="I19" s="20" t="s">
        <v>17</v>
      </c>
      <c r="J19" s="18"/>
    </row>
    <row r="20" spans="1:10" s="6" customFormat="1" x14ac:dyDescent="0.2">
      <c r="A20" s="18"/>
      <c r="B20" s="47" t="str">
        <f>Programa!B20</f>
        <v>Apoyo en asesorias en temas de unidad I de Cálculo Vectorial</v>
      </c>
      <c r="C20" s="47"/>
      <c r="D20" s="48" t="str">
        <f>Programa!H20</f>
        <v>01/09/2025-19/09/2025</v>
      </c>
      <c r="E20" s="48"/>
      <c r="F20" s="48"/>
      <c r="G20" s="47" t="s">
        <v>42</v>
      </c>
      <c r="H20" s="47"/>
      <c r="I20" s="22">
        <v>0.33</v>
      </c>
      <c r="J20" s="18"/>
    </row>
    <row r="21" spans="1:10" s="6" customFormat="1" x14ac:dyDescent="0.2">
      <c r="A21" s="18"/>
      <c r="B21" s="47" t="str">
        <f>Programa!B21</f>
        <v>Apoyo en asesorias en temas de unidad II de Cálculo Vectorial</v>
      </c>
      <c r="C21" s="47"/>
      <c r="D21" s="48" t="str">
        <f>Programa!H21</f>
        <v>22/09/2025-17/10/2025</v>
      </c>
      <c r="E21" s="48"/>
      <c r="F21" s="48"/>
      <c r="G21" s="47" t="s">
        <v>42</v>
      </c>
      <c r="H21" s="47"/>
      <c r="I21" s="22">
        <v>0</v>
      </c>
      <c r="J21" s="18"/>
    </row>
    <row r="22" spans="1:10" s="6" customFormat="1" x14ac:dyDescent="0.2">
      <c r="A22" s="18"/>
      <c r="B22" s="47" t="str">
        <f>Programa!B22</f>
        <v>Apoyo en asesorias en temas de unidad III de Cálculo Vectorial</v>
      </c>
      <c r="C22" s="47"/>
      <c r="D22" s="48" t="str">
        <f>Programa!H22</f>
        <v>20/10/2025-14/11/2025</v>
      </c>
      <c r="E22" s="48"/>
      <c r="F22" s="48"/>
      <c r="G22" s="47" t="s">
        <v>42</v>
      </c>
      <c r="H22" s="47"/>
      <c r="I22" s="22">
        <v>0</v>
      </c>
      <c r="J22" s="18"/>
    </row>
    <row r="23" spans="1:10" s="6" customFormat="1" x14ac:dyDescent="0.2">
      <c r="A23" s="18"/>
      <c r="B23" s="47" t="str">
        <f>Programa!B23</f>
        <v>Apoyo en asesorias en temas de unidad IV de Cálculo Vectorial</v>
      </c>
      <c r="C23" s="47"/>
      <c r="D23" s="48" t="str">
        <f>Programa!H23</f>
        <v>17/11/2025-05/12/2025</v>
      </c>
      <c r="E23" s="48"/>
      <c r="F23" s="48"/>
      <c r="G23" s="47" t="s">
        <v>42</v>
      </c>
      <c r="H23" s="47"/>
      <c r="I23" s="22">
        <v>0</v>
      </c>
      <c r="J23" s="18"/>
    </row>
    <row r="24" spans="1:10" s="6" customFormat="1" x14ac:dyDescent="0.2">
      <c r="A24" s="18"/>
      <c r="B24" s="47" t="str">
        <f>Programa!B24</f>
        <v>Apoyo en asesorias en temas de unidad V de Cálculo Vectorial</v>
      </c>
      <c r="C24" s="47"/>
      <c r="D24" s="48" t="str">
        <f>Programa!H24</f>
        <v>08/12/2025-12/12/2025</v>
      </c>
      <c r="E24" s="48"/>
      <c r="F24" s="48"/>
      <c r="G24" s="47" t="s">
        <v>42</v>
      </c>
      <c r="H24" s="47"/>
      <c r="I24" s="22">
        <v>0</v>
      </c>
      <c r="J24" s="18"/>
    </row>
    <row r="25" spans="1:10" s="6" customFormat="1" x14ac:dyDescent="0.2">
      <c r="A25" s="18"/>
      <c r="B25" s="47"/>
      <c r="C25" s="47"/>
      <c r="D25" s="48"/>
      <c r="E25" s="48"/>
      <c r="F25" s="48"/>
      <c r="G25" s="47"/>
      <c r="H25" s="47"/>
      <c r="I25" s="22"/>
      <c r="J25" s="18"/>
    </row>
    <row r="26" spans="1:10" s="6" customFormat="1" x14ac:dyDescent="0.2">
      <c r="A26" s="18"/>
      <c r="B26" s="37"/>
      <c r="C26" s="37"/>
      <c r="D26" s="44"/>
      <c r="E26" s="44"/>
      <c r="F26" s="44"/>
      <c r="G26" s="37"/>
      <c r="H26" s="37"/>
      <c r="I26" s="10"/>
      <c r="J26" s="18"/>
    </row>
    <row r="27" spans="1:10" s="6" customFormat="1" x14ac:dyDescent="0.2">
      <c r="A27" s="18"/>
      <c r="B27" s="37"/>
      <c r="C27" s="37"/>
      <c r="D27" s="44"/>
      <c r="E27" s="44"/>
      <c r="F27" s="44"/>
      <c r="G27" s="37"/>
      <c r="H27" s="37"/>
      <c r="I27" s="10"/>
      <c r="J27" s="18"/>
    </row>
    <row r="28" spans="1:10" s="6" customFormat="1" x14ac:dyDescent="0.2">
      <c r="A28" s="18"/>
      <c r="B28" s="37"/>
      <c r="C28" s="37"/>
      <c r="D28" s="44"/>
      <c r="E28" s="44"/>
      <c r="F28" s="44"/>
      <c r="G28" s="37"/>
      <c r="H28" s="37"/>
      <c r="I28" s="10"/>
      <c r="J28" s="18"/>
    </row>
    <row r="29" spans="1:10" s="6" customFormat="1" x14ac:dyDescent="0.2">
      <c r="A29" s="18"/>
      <c r="B29" s="37"/>
      <c r="C29" s="37"/>
      <c r="D29" s="44"/>
      <c r="E29" s="44"/>
      <c r="F29" s="44"/>
      <c r="G29" s="37"/>
      <c r="H29" s="3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5" t="s">
        <v>24</v>
      </c>
      <c r="E34" s="45"/>
      <c r="F34" s="45"/>
      <c r="H34" s="28" t="s">
        <v>27</v>
      </c>
      <c r="I34" s="28"/>
      <c r="J34" s="17"/>
    </row>
    <row r="35" spans="1:10" ht="39" customHeight="1" x14ac:dyDescent="0.2">
      <c r="A35" s="17"/>
      <c r="B35" s="9" t="str">
        <f>C7</f>
        <v>ING. JUAN MERLIN CHONTAL</v>
      </c>
      <c r="D35" s="46" t="s">
        <v>25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19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6" zoomScale="175" zoomScaleNormal="175" zoomScaleSheetLayoutView="205" workbookViewId="0">
      <selection activeCell="C8" sqref="C8:D8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50" t="s">
        <v>22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">
        <v>23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13</v>
      </c>
      <c r="C8" s="28">
        <v>2</v>
      </c>
      <c r="D8" s="28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TUTORIA Y DIRECCIÓN INDIVIDUALIZADA(AsesoríaS académicas 311 A y 311B)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0" t="str">
        <f>Programa!B13</f>
        <v>Elevar la calidad de la educación a través de apoyo en asesorías académicas que apoyen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0" t="str">
        <f>Programa!B16</f>
        <v xml:space="preserve">
Disminuir los índices de reprobación y deserción a través de asesorías académicas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">
      <c r="A19" s="18"/>
      <c r="B19" s="35" t="s">
        <v>14</v>
      </c>
      <c r="C19" s="35"/>
      <c r="D19" s="49" t="s">
        <v>15</v>
      </c>
      <c r="E19" s="49"/>
      <c r="F19" s="49"/>
      <c r="G19" s="35" t="s">
        <v>16</v>
      </c>
      <c r="H19" s="35"/>
      <c r="I19" s="20" t="s">
        <v>17</v>
      </c>
      <c r="J19" s="18"/>
    </row>
    <row r="20" spans="1:10" s="6" customFormat="1" x14ac:dyDescent="0.2">
      <c r="A20" s="18"/>
      <c r="B20" s="47" t="str">
        <f>Programa!B20</f>
        <v>Apoyo en asesorias en temas de unidad I de Cálculo Vectorial</v>
      </c>
      <c r="C20" s="47"/>
      <c r="D20" s="48" t="str">
        <f>Programa!H20</f>
        <v>01/09/2025-19/09/2025</v>
      </c>
      <c r="E20" s="48"/>
      <c r="F20" s="48"/>
      <c r="G20" s="47" t="s">
        <v>42</v>
      </c>
      <c r="H20" s="47"/>
      <c r="I20" s="22">
        <v>1</v>
      </c>
      <c r="J20" s="18"/>
    </row>
    <row r="21" spans="1:10" s="6" customFormat="1" x14ac:dyDescent="0.2">
      <c r="A21" s="18"/>
      <c r="B21" s="47" t="str">
        <f>Programa!B21</f>
        <v>Apoyo en asesorias en temas de unidad II de Cálculo Vectorial</v>
      </c>
      <c r="C21" s="47"/>
      <c r="D21" s="48" t="str">
        <f>Programa!H21</f>
        <v>22/09/2025-17/10/2025</v>
      </c>
      <c r="E21" s="48"/>
      <c r="F21" s="48"/>
      <c r="G21" s="47" t="s">
        <v>42</v>
      </c>
      <c r="H21" s="47"/>
      <c r="I21" s="22">
        <v>1</v>
      </c>
      <c r="J21" s="18"/>
    </row>
    <row r="22" spans="1:10" s="6" customFormat="1" x14ac:dyDescent="0.2">
      <c r="A22" s="18"/>
      <c r="B22" s="47" t="str">
        <f>Programa!B22</f>
        <v>Apoyo en asesorias en temas de unidad III de Cálculo Vectorial</v>
      </c>
      <c r="C22" s="47"/>
      <c r="D22" s="48" t="str">
        <f>Programa!H22</f>
        <v>20/10/2025-14/11/2025</v>
      </c>
      <c r="E22" s="48"/>
      <c r="F22" s="48"/>
      <c r="G22" s="47" t="s">
        <v>42</v>
      </c>
      <c r="H22" s="47"/>
      <c r="I22" s="22">
        <v>0.5</v>
      </c>
      <c r="J22" s="18"/>
    </row>
    <row r="23" spans="1:10" s="6" customFormat="1" x14ac:dyDescent="0.2">
      <c r="A23" s="18"/>
      <c r="B23" s="47" t="str">
        <f>Programa!B23</f>
        <v>Apoyo en asesorias en temas de unidad IV de Cálculo Vectorial</v>
      </c>
      <c r="C23" s="47"/>
      <c r="D23" s="48" t="str">
        <f>Programa!H23</f>
        <v>17/11/2025-05/12/2025</v>
      </c>
      <c r="E23" s="48"/>
      <c r="F23" s="48"/>
      <c r="G23" s="47" t="s">
        <v>42</v>
      </c>
      <c r="H23" s="47"/>
      <c r="I23" s="22">
        <v>0</v>
      </c>
      <c r="J23" s="18"/>
    </row>
    <row r="24" spans="1:10" s="6" customFormat="1" x14ac:dyDescent="0.2">
      <c r="A24" s="18"/>
      <c r="B24" s="47" t="str">
        <f>Programa!B24</f>
        <v>Apoyo en asesorias en temas de unidad V de Cálculo Vectorial</v>
      </c>
      <c r="C24" s="47"/>
      <c r="D24" s="48" t="str">
        <f>Programa!H24</f>
        <v>08/12/2025-12/12/2025</v>
      </c>
      <c r="E24" s="48"/>
      <c r="F24" s="48"/>
      <c r="G24" s="47" t="s">
        <v>42</v>
      </c>
      <c r="H24" s="47"/>
      <c r="I24" s="22">
        <v>0</v>
      </c>
      <c r="J24" s="18"/>
    </row>
    <row r="25" spans="1:10" s="6" customFormat="1" x14ac:dyDescent="0.2">
      <c r="A25" s="18"/>
      <c r="B25" s="37"/>
      <c r="C25" s="37"/>
      <c r="D25" s="44"/>
      <c r="E25" s="44"/>
      <c r="F25" s="44"/>
      <c r="G25" s="37"/>
      <c r="H25" s="37"/>
      <c r="I25" s="10"/>
      <c r="J25" s="18"/>
    </row>
    <row r="26" spans="1:10" s="6" customFormat="1" x14ac:dyDescent="0.2">
      <c r="A26" s="18"/>
      <c r="B26" s="37"/>
      <c r="C26" s="37"/>
      <c r="D26" s="44"/>
      <c r="E26" s="44"/>
      <c r="F26" s="44"/>
      <c r="G26" s="37"/>
      <c r="H26" s="37"/>
      <c r="I26" s="10"/>
      <c r="J26" s="18"/>
    </row>
    <row r="27" spans="1:10" s="6" customFormat="1" x14ac:dyDescent="0.2">
      <c r="A27" s="18"/>
      <c r="B27" s="37"/>
      <c r="C27" s="37"/>
      <c r="D27" s="44"/>
      <c r="E27" s="44"/>
      <c r="F27" s="44"/>
      <c r="G27" s="37"/>
      <c r="H27" s="37"/>
      <c r="I27" s="10"/>
      <c r="J27" s="18"/>
    </row>
    <row r="28" spans="1:10" s="6" customFormat="1" x14ac:dyDescent="0.2">
      <c r="A28" s="18"/>
      <c r="B28" s="37"/>
      <c r="C28" s="37"/>
      <c r="D28" s="44"/>
      <c r="E28" s="44"/>
      <c r="F28" s="44"/>
      <c r="G28" s="37"/>
      <c r="H28" s="37"/>
      <c r="I28" s="10"/>
      <c r="J28" s="18"/>
    </row>
    <row r="29" spans="1:10" s="6" customFormat="1" x14ac:dyDescent="0.2">
      <c r="A29" s="18"/>
      <c r="B29" s="37"/>
      <c r="C29" s="37"/>
      <c r="D29" s="44"/>
      <c r="E29" s="44"/>
      <c r="F29" s="44"/>
      <c r="G29" s="37"/>
      <c r="H29" s="3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Ing. Yosafat ElíasMortera</v>
      </c>
      <c r="E34" s="28"/>
      <c r="F34" s="28"/>
      <c r="H34" s="28" t="str">
        <f>Programa!G35</f>
        <v>Mtro. Octavio Obil Martinez</v>
      </c>
      <c r="I34" s="28"/>
      <c r="J34" s="17"/>
    </row>
    <row r="35" spans="1:10" ht="28.5" customHeight="1" x14ac:dyDescent="0.2">
      <c r="A35" s="17"/>
      <c r="B35" s="9" t="str">
        <f>C7</f>
        <v>ING. JUAN MERLIN CHONTAL</v>
      </c>
      <c r="D35" s="46" t="s">
        <v>18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19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4" zoomScale="145" zoomScaleNormal="145" zoomScaleSheetLayoutView="100" workbookViewId="0">
      <selection activeCell="L13" sqref="L1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50" t="str">
        <f>Programa!E5</f>
        <v>ING. MECATRÓNICA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ING. JUAN MERLIN CHONTAL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13</v>
      </c>
      <c r="C8" s="28" t="s">
        <v>44</v>
      </c>
      <c r="D8" s="28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TUTORIA Y DIRECCIÓN INDIVIDUALIZADA(AsesoríaS académicas 311 A y 311B)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0" t="str">
        <f>Programa!B13</f>
        <v>Elevar la calidad de la educación a través de apoyo en asesorías académicas que apoyen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0" t="str">
        <f>Programa!B16</f>
        <v xml:space="preserve">
Disminuir los índices de reprobación y deserción a través de asesorías académicas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35" t="s">
        <v>14</v>
      </c>
      <c r="C19" s="35"/>
      <c r="D19" s="49" t="s">
        <v>15</v>
      </c>
      <c r="E19" s="49"/>
      <c r="F19" s="49"/>
      <c r="G19" s="35" t="s">
        <v>16</v>
      </c>
      <c r="H19" s="35"/>
      <c r="I19" s="20" t="s">
        <v>17</v>
      </c>
      <c r="J19" s="18"/>
    </row>
    <row r="20" spans="1:10" s="6" customFormat="1" x14ac:dyDescent="0.2">
      <c r="A20" s="18"/>
      <c r="B20" s="37" t="str">
        <f>Programa!B20</f>
        <v>Apoyo en asesorias en temas de unidad I de Cálculo Vectorial</v>
      </c>
      <c r="C20" s="37"/>
      <c r="D20" s="44" t="str">
        <f>Programa!H20</f>
        <v>01/09/2025-19/09/2025</v>
      </c>
      <c r="E20" s="44"/>
      <c r="F20" s="44"/>
      <c r="G20" s="37" t="str">
        <f>'Reporte 2'!G20:H20</f>
        <v>Imágenes fotográficas</v>
      </c>
      <c r="H20" s="37"/>
      <c r="I20" s="10">
        <v>1</v>
      </c>
      <c r="J20" s="18"/>
    </row>
    <row r="21" spans="1:10" s="6" customFormat="1" x14ac:dyDescent="0.2">
      <c r="A21" s="18"/>
      <c r="B21" s="37" t="str">
        <f>Programa!B21</f>
        <v>Apoyo en asesorias en temas de unidad II de Cálculo Vectorial</v>
      </c>
      <c r="C21" s="37"/>
      <c r="D21" s="44" t="str">
        <f>Programa!H21</f>
        <v>22/09/2025-17/10/2025</v>
      </c>
      <c r="E21" s="44"/>
      <c r="F21" s="44"/>
      <c r="G21" s="37" t="str">
        <f>'Reporte 2'!G21:H21</f>
        <v>Imágenes fotográficas</v>
      </c>
      <c r="H21" s="37"/>
      <c r="I21" s="10">
        <v>1</v>
      </c>
      <c r="J21" s="18"/>
    </row>
    <row r="22" spans="1:10" s="6" customFormat="1" x14ac:dyDescent="0.2">
      <c r="A22" s="18"/>
      <c r="B22" s="37" t="str">
        <f>Programa!B22</f>
        <v>Apoyo en asesorias en temas de unidad III de Cálculo Vectorial</v>
      </c>
      <c r="C22" s="37"/>
      <c r="D22" s="44" t="str">
        <f>Programa!H22</f>
        <v>20/10/2025-14/11/2025</v>
      </c>
      <c r="E22" s="44"/>
      <c r="F22" s="44"/>
      <c r="G22" s="37" t="str">
        <f>'Reporte 2'!G22:H22</f>
        <v>Imágenes fotográficas</v>
      </c>
      <c r="H22" s="37"/>
      <c r="I22" s="10">
        <v>1</v>
      </c>
      <c r="J22" s="18"/>
    </row>
    <row r="23" spans="1:10" s="6" customFormat="1" x14ac:dyDescent="0.2">
      <c r="A23" s="18"/>
      <c r="B23" s="37" t="str">
        <f>Programa!B23</f>
        <v>Apoyo en asesorias en temas de unidad IV de Cálculo Vectorial</v>
      </c>
      <c r="C23" s="37"/>
      <c r="D23" s="44" t="str">
        <f>Programa!H23</f>
        <v>17/11/2025-05/12/2025</v>
      </c>
      <c r="E23" s="44"/>
      <c r="F23" s="44"/>
      <c r="G23" s="37" t="str">
        <f>'Reporte 2'!G23:H23</f>
        <v>Imágenes fotográficas</v>
      </c>
      <c r="H23" s="37"/>
      <c r="I23" s="10">
        <v>1</v>
      </c>
      <c r="J23" s="18"/>
    </row>
    <row r="24" spans="1:10" s="6" customFormat="1" x14ac:dyDescent="0.2">
      <c r="A24" s="18"/>
      <c r="B24" s="37" t="str">
        <f>Programa!B24</f>
        <v>Apoyo en asesorias en temas de unidad V de Cálculo Vectorial</v>
      </c>
      <c r="C24" s="37"/>
      <c r="D24" s="44" t="str">
        <f>Programa!H24</f>
        <v>08/12/2025-12/12/2025</v>
      </c>
      <c r="E24" s="44"/>
      <c r="F24" s="44"/>
      <c r="G24" s="37" t="str">
        <f>'Reporte 2'!G24:H24</f>
        <v>Imágenes fotográficas</v>
      </c>
      <c r="H24" s="37"/>
      <c r="I24" s="10">
        <v>1</v>
      </c>
      <c r="J24" s="18"/>
    </row>
    <row r="25" spans="1:10" s="6" customFormat="1" x14ac:dyDescent="0.2">
      <c r="A25" s="18"/>
      <c r="B25" s="37"/>
      <c r="C25" s="37"/>
      <c r="D25" s="44"/>
      <c r="E25" s="44"/>
      <c r="F25" s="44"/>
      <c r="G25" s="37"/>
      <c r="H25" s="37"/>
      <c r="I25" s="10"/>
      <c r="J25" s="18"/>
    </row>
    <row r="26" spans="1:10" s="6" customFormat="1" x14ac:dyDescent="0.2">
      <c r="A26" s="18"/>
      <c r="B26" s="37"/>
      <c r="C26" s="37"/>
      <c r="D26" s="44"/>
      <c r="E26" s="44"/>
      <c r="F26" s="44"/>
      <c r="G26" s="37"/>
      <c r="H26" s="37"/>
      <c r="I26" s="10"/>
      <c r="J26" s="18"/>
    </row>
    <row r="27" spans="1:10" s="6" customFormat="1" x14ac:dyDescent="0.2">
      <c r="A27" s="18"/>
      <c r="B27" s="37"/>
      <c r="C27" s="37"/>
      <c r="D27" s="44"/>
      <c r="E27" s="44"/>
      <c r="F27" s="44"/>
      <c r="G27" s="37"/>
      <c r="H27" s="37"/>
      <c r="I27" s="10"/>
      <c r="J27" s="18"/>
    </row>
    <row r="28" spans="1:10" s="6" customFormat="1" x14ac:dyDescent="0.2">
      <c r="A28" s="18"/>
      <c r="B28" s="37"/>
      <c r="C28" s="37"/>
      <c r="D28" s="44"/>
      <c r="E28" s="44"/>
      <c r="F28" s="44"/>
      <c r="G28" s="37"/>
      <c r="H28" s="37"/>
      <c r="I28" s="10"/>
      <c r="J28" s="18"/>
    </row>
    <row r="29" spans="1:10" s="6" customFormat="1" x14ac:dyDescent="0.2">
      <c r="A29" s="18"/>
      <c r="B29" s="37"/>
      <c r="C29" s="37"/>
      <c r="D29" s="44"/>
      <c r="E29" s="44"/>
      <c r="F29" s="44"/>
      <c r="G29" s="37"/>
      <c r="H29" s="3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Ing. Yosafat ElíasMortera</v>
      </c>
      <c r="E34" s="28"/>
      <c r="F34" s="28"/>
      <c r="H34" s="28" t="str">
        <f>Programa!G35</f>
        <v>Mtro. Octavio Obil Martinez</v>
      </c>
      <c r="I34" s="28"/>
      <c r="J34" s="17"/>
    </row>
    <row r="35" spans="1:10" ht="28.5" customHeight="1" x14ac:dyDescent="0.2">
      <c r="A35" s="17"/>
      <c r="B35" s="9" t="str">
        <f>C7</f>
        <v>ING. JUAN MERLIN CHONTAL</v>
      </c>
      <c r="D35" s="46" t="s">
        <v>18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19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4c96f4e2-f7db-4e02-b8f8-29de1b03c969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d87f237c-3101-4265-aa9b-ec3b3a62240c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Admin</cp:lastModifiedBy>
  <cp:revision/>
  <cp:lastPrinted>2025-07-02T21:52:58Z</cp:lastPrinted>
  <dcterms:created xsi:type="dcterms:W3CDTF">2022-07-23T13:46:58Z</dcterms:created>
  <dcterms:modified xsi:type="dcterms:W3CDTF">2026-01-08T01:43:08Z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