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0fb83791997693dd/Escritorio/EDGAR Y ARA 24-25/EDGAR SEP-DIC 25/LISTA Y REPORTE/"/>
    </mc:Choice>
  </mc:AlternateContent>
  <xr:revisionPtr revIDLastSave="796" documentId="13_ncr:1_{60726112-5CDE-432F-A76A-7AEEB90E94FF}" xr6:coauthVersionLast="47" xr6:coauthVersionMax="47" xr10:uidLastSave="{FBC0299B-4814-4692-8E32-F22A6FC3E093}"/>
  <bookViews>
    <workbookView xWindow="-120" yWindow="-120" windowWidth="20730" windowHeight="11040" activeTab="2" xr2:uid="{00000000-000D-0000-FFFF-FFFF00000000}"/>
  </bookViews>
  <sheets>
    <sheet name="MATERIA 1" sheetId="1" r:id="rId1"/>
    <sheet name="MATERIA 2" sheetId="3" r:id="rId2"/>
    <sheet name="MATERIA 3" sheetId="4" r:id="rId3"/>
    <sheet name="MATERIA4  " sheetId="6" r:id="rId4"/>
    <sheet name="MATERIA 4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6" l="1"/>
  <c r="P24" i="6"/>
  <c r="P23" i="6"/>
  <c r="P22" i="6"/>
  <c r="P21" i="6"/>
  <c r="P19" i="6"/>
  <c r="P18" i="6"/>
  <c r="P16" i="6"/>
  <c r="P15" i="6"/>
  <c r="P13" i="6"/>
  <c r="P12" i="6"/>
  <c r="P11" i="6"/>
  <c r="P10" i="6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P9" i="6"/>
  <c r="Q18" i="1"/>
  <c r="Q24" i="1" l="1"/>
  <c r="P56" i="5" l="1"/>
  <c r="O56" i="5"/>
  <c r="N56" i="5"/>
  <c r="M56" i="5"/>
  <c r="L56" i="5"/>
  <c r="K56" i="5"/>
  <c r="J56" i="5"/>
  <c r="P55" i="5"/>
  <c r="O55" i="5"/>
  <c r="O58" i="5" s="1"/>
  <c r="N55" i="5"/>
  <c r="M55" i="5"/>
  <c r="L55" i="5"/>
  <c r="K55" i="5"/>
  <c r="J55" i="5"/>
  <c r="P54" i="5"/>
  <c r="P57" i="5" s="1"/>
  <c r="O54" i="5"/>
  <c r="O57" i="5" s="1"/>
  <c r="N54" i="5"/>
  <c r="M54" i="5"/>
  <c r="L54" i="5"/>
  <c r="K54" i="5"/>
  <c r="J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Q9" i="5"/>
  <c r="P56" i="4"/>
  <c r="O56" i="4"/>
  <c r="N56" i="4"/>
  <c r="M56" i="4"/>
  <c r="L56" i="4"/>
  <c r="K56" i="4"/>
  <c r="J56" i="4"/>
  <c r="P55" i="4"/>
  <c r="O55" i="4"/>
  <c r="N55" i="4"/>
  <c r="M55" i="4"/>
  <c r="L55" i="4"/>
  <c r="K55" i="4"/>
  <c r="J55" i="4"/>
  <c r="P54" i="4"/>
  <c r="O54" i="4"/>
  <c r="N54" i="4"/>
  <c r="M54" i="4"/>
  <c r="L54" i="4"/>
  <c r="K54" i="4"/>
  <c r="J54" i="4"/>
  <c r="Q31" i="4"/>
  <c r="Q30" i="4"/>
  <c r="Q29" i="4"/>
  <c r="Q28" i="4"/>
  <c r="Q27" i="4"/>
  <c r="Q26" i="4"/>
  <c r="Q25" i="4"/>
  <c r="Q24" i="4"/>
  <c r="Q23" i="4"/>
  <c r="Q22" i="4"/>
  <c r="Q21" i="4"/>
  <c r="Q19" i="4"/>
  <c r="Q18" i="4"/>
  <c r="Q16" i="4"/>
  <c r="Q15" i="4"/>
  <c r="Q13" i="4"/>
  <c r="Q12" i="4"/>
  <c r="Q11" i="4"/>
  <c r="Q10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Q9" i="4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N54" i="3"/>
  <c r="M54" i="3"/>
  <c r="L54" i="3"/>
  <c r="K54" i="3"/>
  <c r="J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2" i="3"/>
  <c r="Q29" i="3"/>
  <c r="Q27" i="3"/>
  <c r="Q26" i="3"/>
  <c r="Q25" i="3"/>
  <c r="Q23" i="3"/>
  <c r="Q22" i="3"/>
  <c r="Q21" i="3"/>
  <c r="Q20" i="3"/>
  <c r="Q19" i="3"/>
  <c r="Q18" i="3"/>
  <c r="Q17" i="3"/>
  <c r="Q14" i="3"/>
  <c r="Q13" i="3"/>
  <c r="Q12" i="3"/>
  <c r="Q10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Q9" i="3"/>
  <c r="M57" i="3" l="1"/>
  <c r="K57" i="5"/>
  <c r="J57" i="4"/>
  <c r="N57" i="3"/>
  <c r="K57" i="4"/>
  <c r="N57" i="4"/>
  <c r="N58" i="4"/>
  <c r="O58" i="4"/>
  <c r="O57" i="4"/>
  <c r="J57" i="3"/>
  <c r="L58" i="5"/>
  <c r="L57" i="5"/>
  <c r="L58" i="4"/>
  <c r="L57" i="4"/>
  <c r="K58" i="5"/>
  <c r="P57" i="3"/>
  <c r="M57" i="4"/>
  <c r="J57" i="5"/>
  <c r="Q56" i="5"/>
  <c r="M58" i="5"/>
  <c r="K57" i="3"/>
  <c r="P57" i="4"/>
  <c r="M57" i="5"/>
  <c r="N58" i="5"/>
  <c r="P58" i="4"/>
  <c r="L57" i="3"/>
  <c r="N57" i="5"/>
  <c r="K58" i="4"/>
  <c r="P58" i="5"/>
  <c r="O57" i="3"/>
  <c r="M58" i="4"/>
  <c r="P58" i="3"/>
  <c r="O58" i="3"/>
  <c r="N58" i="3"/>
  <c r="M58" i="3"/>
  <c r="L58" i="3"/>
  <c r="K58" i="3"/>
  <c r="J58" i="5"/>
  <c r="Q56" i="4"/>
  <c r="Q56" i="3"/>
  <c r="J58" i="3"/>
  <c r="Q54" i="5"/>
  <c r="Q55" i="5"/>
  <c r="Q58" i="5" s="1"/>
  <c r="J58" i="4"/>
  <c r="Q54" i="4"/>
  <c r="Q55" i="4"/>
  <c r="Q54" i="3"/>
  <c r="Q55" i="3"/>
  <c r="K56" i="1"/>
  <c r="L56" i="1"/>
  <c r="M56" i="1"/>
  <c r="N56" i="1"/>
  <c r="O56" i="1"/>
  <c r="P56" i="1"/>
  <c r="J56" i="1"/>
  <c r="K55" i="1"/>
  <c r="L55" i="1"/>
  <c r="M55" i="1"/>
  <c r="N55" i="1"/>
  <c r="O55" i="1"/>
  <c r="P55" i="1"/>
  <c r="K54" i="1"/>
  <c r="L54" i="1"/>
  <c r="M54" i="1"/>
  <c r="N54" i="1"/>
  <c r="O54" i="1"/>
  <c r="P54" i="1"/>
  <c r="J55" i="1"/>
  <c r="J54" i="1"/>
  <c r="Q58" i="4" l="1"/>
  <c r="Q57" i="5"/>
  <c r="Q57" i="3"/>
  <c r="Q57" i="4"/>
  <c r="Q58" i="3"/>
  <c r="Q21" i="1" l="1"/>
  <c r="Q22" i="1"/>
  <c r="Q23" i="1"/>
  <c r="Q10" i="1"/>
  <c r="Q11" i="1"/>
  <c r="Q12" i="1"/>
  <c r="Q13" i="1"/>
  <c r="Q14" i="1"/>
  <c r="Q15" i="1"/>
  <c r="Q16" i="1"/>
  <c r="Q17" i="1"/>
  <c r="Q19" i="1"/>
  <c r="Q20" i="1"/>
  <c r="Q9" i="1"/>
  <c r="K58" i="1"/>
  <c r="L58" i="1"/>
  <c r="M58" i="1"/>
  <c r="N58" i="1"/>
  <c r="O58" i="1"/>
  <c r="P58" i="1"/>
  <c r="K57" i="1"/>
  <c r="L57" i="1"/>
  <c r="M57" i="1"/>
  <c r="N57" i="1"/>
  <c r="O57" i="1"/>
  <c r="P57" i="1"/>
  <c r="J58" i="1"/>
  <c r="J57" i="1"/>
  <c r="Q55" i="1" l="1"/>
  <c r="Q56" i="1"/>
  <c r="Q54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Q57" i="1" l="1"/>
  <c r="Q58" i="1"/>
</calcChain>
</file>

<file path=xl/sharedStrings.xml><?xml version="1.0" encoding="utf-8"?>
<sst xmlns="http://schemas.openxmlformats.org/spreadsheetml/2006/main" count="390" uniqueCount="288">
  <si>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</si>
  <si>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</si>
  <si>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</si>
  <si>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</si>
  <si>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</si>
  <si>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</si>
  <si>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</si>
  <si>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</si>
  <si>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</si>
  <si>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</si>
  <si>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</si>
  <si>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</si>
  <si>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</si>
  <si>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</si>
  <si>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</si>
  <si>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</si>
  <si>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</si>
  <si>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</si>
  <si>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</si>
  <si>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</si>
  <si>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</si>
  <si>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</si>
  <si>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</si>
  <si>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</si>
  <si>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ING. EDGAR ROMAN CARDENAS</t>
  </si>
  <si>
    <t>CALCULO VECTORIAL</t>
  </si>
  <si>
    <t>221U0080</t>
  </si>
  <si>
    <t>221U0096</t>
  </si>
  <si>
    <t>221U0115</t>
  </si>
  <si>
    <t>BUSTAMANTE PONCIANO GERARDO</t>
  </si>
  <si>
    <t>ALGEBRA LINEAL</t>
  </si>
  <si>
    <t>301 - B</t>
  </si>
  <si>
    <t>231U0007</t>
  </si>
  <si>
    <t>231U0008</t>
  </si>
  <si>
    <t>221U0062</t>
  </si>
  <si>
    <t>231U0019</t>
  </si>
  <si>
    <t>231U0622</t>
  </si>
  <si>
    <t>231U0022</t>
  </si>
  <si>
    <t>231U0024</t>
  </si>
  <si>
    <t>221U0082</t>
  </si>
  <si>
    <t>231U0031</t>
  </si>
  <si>
    <t>231U0584</t>
  </si>
  <si>
    <t>231U0051</t>
  </si>
  <si>
    <t>221U0102</t>
  </si>
  <si>
    <t>231U0054</t>
  </si>
  <si>
    <t>231U0057</t>
  </si>
  <si>
    <t>221U0108</t>
  </si>
  <si>
    <t>231U0060</t>
  </si>
  <si>
    <t>231U0064</t>
  </si>
  <si>
    <t>231U0068</t>
  </si>
  <si>
    <t>221U0116</t>
  </si>
  <si>
    <t>231U0073</t>
  </si>
  <si>
    <t>221U0119</t>
  </si>
  <si>
    <t>231U0084</t>
  </si>
  <si>
    <t>ABSALON ABRAJAM JOSE ARMANDO</t>
  </si>
  <si>
    <t>AGUILAR GOMEZ CHRISTOPHER</t>
  </si>
  <si>
    <t>BLANCO ZARATE ALAN OSVALDO</t>
  </si>
  <si>
    <t>BUSTAMANTE MARTINEZ JUDAS DE JESUS</t>
  </si>
  <si>
    <t>CARMONA DURANTE ARMANDO</t>
  </si>
  <si>
    <t>CHACHA NATO MAGDIEL</t>
  </si>
  <si>
    <t>CHAPOL VENTURA KARLA DENISSE</t>
  </si>
  <si>
    <t>FERMAN JIMENEZ JUAN ANGEL</t>
  </si>
  <si>
    <t>FILIDOR DOMINGUEZ KARLA LISSET</t>
  </si>
  <si>
    <t>GARCIA GUERRERO CAROL</t>
  </si>
  <si>
    <t>HILARIO HERNANDEZ JOSE ARMANDO</t>
  </si>
  <si>
    <t>MIXTEGA ALTAMIRANO JANNET ARELY</t>
  </si>
  <si>
    <t>MORA ABRAJAN PARIS ADRIAN</t>
  </si>
  <si>
    <t>ORTIZ CAMACHO ZURIEL ALEXANDER</t>
  </si>
  <si>
    <t>PEREZ BELLI OSCAR ADRIAN DONOVAN</t>
  </si>
  <si>
    <t>POLITO COBAXIN YULIANA</t>
  </si>
  <si>
    <t>PUCHETA BUSTAMANTE DIEGO ARMANDO</t>
  </si>
  <si>
    <t>PUCHETA PELAYO ESTRELLA ARLETTE</t>
  </si>
  <si>
    <t>RAMIREZ PONCE LIZZET</t>
  </si>
  <si>
    <t>REYES PAXTIAN UZZIEL</t>
  </si>
  <si>
    <t>SANCHEZ BARRAZA ANGEL DE JESÚS</t>
  </si>
  <si>
    <t>SANCHEZ CHIPOL YERIK ORBELIN</t>
  </si>
  <si>
    <t>SANCHEZ MULATO MIGUEL ANGEL</t>
  </si>
  <si>
    <t>TORIJAS BAXIN GUSTAVO</t>
  </si>
  <si>
    <t>VILLEGAS CHIGO MARIO NESTOR</t>
  </si>
  <si>
    <t>FEBRERO-JUNIO 2025</t>
  </si>
  <si>
    <t>241U0136</t>
  </si>
  <si>
    <t>CUATZOZON SUAREZ ANTONIO</t>
  </si>
  <si>
    <t>UGARTEMENDIA BACA MIGUEL</t>
  </si>
  <si>
    <t>AGOSTO - DICIEMBRE 2025</t>
  </si>
  <si>
    <t>301- A</t>
  </si>
  <si>
    <t>241U0009</t>
  </si>
  <si>
    <t>241U0330</t>
  </si>
  <si>
    <t>241U0011</t>
  </si>
  <si>
    <t>241U0013</t>
  </si>
  <si>
    <t>241U0017</t>
  </si>
  <si>
    <t>241U0020</t>
  </si>
  <si>
    <t>241U0021</t>
  </si>
  <si>
    <t>241U0024</t>
  </si>
  <si>
    <t>241U0025</t>
  </si>
  <si>
    <t>241U0248</t>
  </si>
  <si>
    <t>241U0027</t>
  </si>
  <si>
    <t>241U0029</t>
  </si>
  <si>
    <t>241U0031</t>
  </si>
  <si>
    <t>241U0033</t>
  </si>
  <si>
    <t>241U0040</t>
  </si>
  <si>
    <t>241U0041</t>
  </si>
  <si>
    <t>241U0044</t>
  </si>
  <si>
    <t>241U0045</t>
  </si>
  <si>
    <t>241U0047</t>
  </si>
  <si>
    <t>241U0048</t>
  </si>
  <si>
    <t>241U0051</t>
  </si>
  <si>
    <t>241U0052</t>
  </si>
  <si>
    <t>241U0057</t>
  </si>
  <si>
    <t>241U0060</t>
  </si>
  <si>
    <t>241U0061</t>
  </si>
  <si>
    <t>241U0062</t>
  </si>
  <si>
    <t>241U0063</t>
  </si>
  <si>
    <t>241U0065</t>
  </si>
  <si>
    <t>241U0066</t>
  </si>
  <si>
    <t>241U0068</t>
  </si>
  <si>
    <t>241U0070</t>
  </si>
  <si>
    <t>241U0239</t>
  </si>
  <si>
    <t>AGUILAR VILLASECA ALEXANDER JESUS</t>
  </si>
  <si>
    <t>ALVAREZ CAUICH LEANDRO</t>
  </si>
  <si>
    <t>ANDRADE FONSECA GRISANG DEL ANGEL</t>
  </si>
  <si>
    <t>BAUTISTA CHONTAL EDGAR IVAN</t>
  </si>
  <si>
    <t>CAMPECHANO PEREZ URIEL</t>
  </si>
  <si>
    <t>CHAGALA ASTACIO ROSA</t>
  </si>
  <si>
    <t>ELVIRA DOMINGUEZ MONICA</t>
  </si>
  <si>
    <t>ESCOBAR CHIPOL JOSE ALFREDO</t>
  </si>
  <si>
    <t>GARCIA FERNANDEZ ANTONIO</t>
  </si>
  <si>
    <t>GERARDO CUHUASAZON YEIMI ANALI</t>
  </si>
  <si>
    <t>GUZMAN ISIDORO ALEJANDRA</t>
  </si>
  <si>
    <t>HERNANDEZ TEPOX MARIA DE JESUS</t>
  </si>
  <si>
    <t>JIMENEZ REYES AXEL YAZID</t>
  </si>
  <si>
    <t>MIXTEGA PRIETO ABRIL</t>
  </si>
  <si>
    <t>MORALES CAMACHO YOLED</t>
  </si>
  <si>
    <t>OCELOT MACARIO ANTONIO DE JESUS</t>
  </si>
  <si>
    <t>ORGANISTA MEDEL ADRIANA DEL ROSARIO</t>
  </si>
  <si>
    <t>ORTEGA PIÑON DIVANNY SINAI</t>
  </si>
  <si>
    <t>ORTIZ ISIDORO SERGIO EDGAR</t>
  </si>
  <si>
    <t>PIO QUEVEDO ROSA GUADALUPE</t>
  </si>
  <si>
    <t>PITALUA RAMIREZ JULIETA</t>
  </si>
  <si>
    <t>SALAZAR RAMIREZ JAIRO KALEB</t>
  </si>
  <si>
    <t>TAGAN CHALANDA ROBERTO EMMANUEL</t>
  </si>
  <si>
    <t>TELONA ZETINA JOSE ENRIQUE</t>
  </si>
  <si>
    <t>TEMICH TEMICH JULIETA</t>
  </si>
  <si>
    <t>TENORIO POLITO MARGARITA ISABEL</t>
  </si>
  <si>
    <t>TON ANTEMATE MARIA ANGELA</t>
  </si>
  <si>
    <t>TORRES ARTIGAS ITARI TATIANA</t>
  </si>
  <si>
    <t>TOTO CHIPOL AARON</t>
  </si>
  <si>
    <t>VALENTIN CHAIRES DERVIN JESTREL</t>
  </si>
  <si>
    <t>XALATE MENDOZA GAEL ENRIQUE</t>
  </si>
  <si>
    <t>241U0008</t>
  </si>
  <si>
    <t>241U0010</t>
  </si>
  <si>
    <t>241U0014</t>
  </si>
  <si>
    <t>241U0016</t>
  </si>
  <si>
    <t>241U0022</t>
  </si>
  <si>
    <t>241U0023</t>
  </si>
  <si>
    <t>241U0617</t>
  </si>
  <si>
    <t>241U0026</t>
  </si>
  <si>
    <t>241U0491</t>
  </si>
  <si>
    <t>241U0028</t>
  </si>
  <si>
    <t>241U0030</t>
  </si>
  <si>
    <t>241U0032</t>
  </si>
  <si>
    <t>241U0034</t>
  </si>
  <si>
    <t>241U0035</t>
  </si>
  <si>
    <t>241U0036</t>
  </si>
  <si>
    <t>241U0037</t>
  </si>
  <si>
    <t>241U0038</t>
  </si>
  <si>
    <t>241U0584</t>
  </si>
  <si>
    <t>241U0042</t>
  </si>
  <si>
    <t>241U0043</t>
  </si>
  <si>
    <t>241U0049</t>
  </si>
  <si>
    <t>241U0050</t>
  </si>
  <si>
    <t>241U0054</t>
  </si>
  <si>
    <t>241U0315</t>
  </si>
  <si>
    <t>241U0058</t>
  </si>
  <si>
    <t>241U0059</t>
  </si>
  <si>
    <t>241U0064</t>
  </si>
  <si>
    <t>241U0067</t>
  </si>
  <si>
    <t>231U0079</t>
  </si>
  <si>
    <t>221U0123</t>
  </si>
  <si>
    <t>AMBROS FISCAL VICTOR MANUEL</t>
  </si>
  <si>
    <t>AGUILAR CHONTAL INGRID</t>
  </si>
  <si>
    <t>BAXIN PIXTA ERICK</t>
  </si>
  <si>
    <t>COBAXIN ACUA JOEL RAUL</t>
  </si>
  <si>
    <t>CORTEZ ORGANISTA GABRIEL</t>
  </si>
  <si>
    <t>DIAZ HERNANDEZ LEON</t>
  </si>
  <si>
    <t>GALLEGOS CARLON CESIA</t>
  </si>
  <si>
    <t>GARCIA BELTRAN MIGUEL</t>
  </si>
  <si>
    <t>GONZALEZ CHIGO JOSUE ROBERTO</t>
  </si>
  <si>
    <t>HERNANDEZ ROBLERO ALEXIS ADAIR</t>
  </si>
  <si>
    <t>IXTEPAN PUCHETA EVELIN ANYELI</t>
  </si>
  <si>
    <t>JUAREZ SANTOS ESTEFANI</t>
  </si>
  <si>
    <t>LLANO PUCHETA MARIA DEL ROSARIO</t>
  </si>
  <si>
    <t>LOPEZ PEREZ NIEVES MARLENE</t>
  </si>
  <si>
    <t>LUCHO PAXTIAN ALEXIS</t>
  </si>
  <si>
    <t>MARTINEZ XALA EMMANUEL DE JESUS</t>
  </si>
  <si>
    <t>MOLINA CRUZ KIMBERLY</t>
  </si>
  <si>
    <t>MUÑIZ YXBA AMILETT</t>
  </si>
  <si>
    <t>NOLASCO FIGUEROA OSCAR</t>
  </si>
  <si>
    <t>PALAFOX PRADO MILAGRO DE JESUS</t>
  </si>
  <si>
    <t>PARDO LOPEZ MAXIMO</t>
  </si>
  <si>
    <t>PEREZ GARCIA MARCO ANTONIO</t>
  </si>
  <si>
    <t>RAMIREZ MORENO MITZI ADELA</t>
  </si>
  <si>
    <t>SEGURA GUZMAN LIZETH SADAY</t>
  </si>
  <si>
    <t>SOLANA PELAEZ AZUL AVRIL</t>
  </si>
  <si>
    <t>TEOBA CONTRERAS DIANA DEL CARMEN</t>
  </si>
  <si>
    <t>TORRES NAVARRETE ODALYS RUBI</t>
  </si>
  <si>
    <t>VELASCO CATEMAXCA JESUS</t>
  </si>
  <si>
    <t>VIDAÑA HERNANDEZ ARIEL ISAIAS</t>
  </si>
  <si>
    <t>311 - B</t>
  </si>
  <si>
    <t>231U0359</t>
  </si>
  <si>
    <t>241U0361</t>
  </si>
  <si>
    <t>241U0563</t>
  </si>
  <si>
    <t>231U0145</t>
  </si>
  <si>
    <t>231U0367</t>
  </si>
  <si>
    <t>231U0370</t>
  </si>
  <si>
    <t>231U0373</t>
  </si>
  <si>
    <t>231U0374</t>
  </si>
  <si>
    <t>231U0375</t>
  </si>
  <si>
    <t>231U0039</t>
  </si>
  <si>
    <t>221U0799</t>
  </si>
  <si>
    <t>241U0576</t>
  </si>
  <si>
    <t>221U0550</t>
  </si>
  <si>
    <t>241U0385</t>
  </si>
  <si>
    <t>241U0388</t>
  </si>
  <si>
    <t>231U0389</t>
  </si>
  <si>
    <t>241U0392</t>
  </si>
  <si>
    <t>241U0390</t>
  </si>
  <si>
    <t>241U0395</t>
  </si>
  <si>
    <t>231U0397</t>
  </si>
  <si>
    <t>231U0398</t>
  </si>
  <si>
    <t>241U0397</t>
  </si>
  <si>
    <t>241U0403</t>
  </si>
  <si>
    <t>ANTEMATE VELASCO ERICK</t>
  </si>
  <si>
    <t>BAZAN MATEOS ERICK</t>
  </si>
  <si>
    <t>CANO RAMON JOSE MANUEL</t>
  </si>
  <si>
    <t>COMI COYOLT ALAN</t>
  </si>
  <si>
    <t>DE SANTIAGO PÓLITO NEMESIO</t>
  </si>
  <si>
    <t>ESPINOSA PALACIO PABLO</t>
  </si>
  <si>
    <t>GAMEZ DOMINGUEZ MARCO ANTONIO</t>
  </si>
  <si>
    <t>GARCIA GASPAR LEANDRO</t>
  </si>
  <si>
    <t>GOMEZ HERNANDEZ LUIS ERNESTO</t>
  </si>
  <si>
    <t>IXTEPAN POLITO MARCOS</t>
  </si>
  <si>
    <t>LINDO CONDE IVAN DE JESUS</t>
  </si>
  <si>
    <t>MALAGA CHIGO VICTOR MANUEL</t>
  </si>
  <si>
    <t>MONTAN XOLIO DIEGO ALBERTO</t>
  </si>
  <si>
    <t>MONTERO ANOTA RAFAEL</t>
  </si>
  <si>
    <t>OLVERA SALOMON ALAN KALEB</t>
  </si>
  <si>
    <t>PARRA XOLO ROBERTO OCTAVIO</t>
  </si>
  <si>
    <t>PEREZ DOLORES ANGEL EMMANUEL</t>
  </si>
  <si>
    <t>PUCHETA VILLA DIEGO DE JESUS</t>
  </si>
  <si>
    <t>REYES MIXTEGA UZIEL</t>
  </si>
  <si>
    <t>RODRIGUEZ LOPEZ SAUL ALDAHIR</t>
  </si>
  <si>
    <t>RUIZ SAENZ BRAYAN EMMANUEL</t>
  </si>
  <si>
    <t>SANCHEZ MORALES VICTOR ELIAN</t>
  </si>
  <si>
    <t>ZAMORA ALEJANDRO HILDA</t>
  </si>
  <si>
    <t>CALCULO DIFERENCIAL</t>
  </si>
  <si>
    <t>251U0101</t>
  </si>
  <si>
    <t>251U0104</t>
  </si>
  <si>
    <t>251U0107</t>
  </si>
  <si>
    <t>251U0115</t>
  </si>
  <si>
    <t>251U0623</t>
  </si>
  <si>
    <t>251U0123</t>
  </si>
  <si>
    <t>251U0125</t>
  </si>
  <si>
    <t>251U0128</t>
  </si>
  <si>
    <t>251U0129</t>
  </si>
  <si>
    <t>251U0130</t>
  </si>
  <si>
    <t>251U0133</t>
  </si>
  <si>
    <t>251U0136</t>
  </si>
  <si>
    <t>251U0137</t>
  </si>
  <si>
    <t>251U0145</t>
  </si>
  <si>
    <t>251U0154</t>
  </si>
  <si>
    <t>251U0155</t>
  </si>
  <si>
    <t>CHONTAL CAMPECHANO LIZETH</t>
  </si>
  <si>
    <t>DE DIOS DOMIGUEZ CESAR</t>
  </si>
  <si>
    <t>FISCAL TEOBAL JUAN MIGUEL</t>
  </si>
  <si>
    <t>HERNANDEZ CASTRO JOSE LUCIANO</t>
  </si>
  <si>
    <t>HERRERA RODRIGUEZ GABRIEL EIMAR</t>
  </si>
  <si>
    <t>LEAL HERRERA CESAR ALBERTO</t>
  </si>
  <si>
    <t>LUCHO HERNANDEZ JOSE DAVID</t>
  </si>
  <si>
    <t>MALDONADO FIGUEROA ALESSANDRO</t>
  </si>
  <si>
    <t>MALDONADO VELAZQUEZ JOSE ALBERTO</t>
  </si>
  <si>
    <t>MARTINEZ GONZALEZ JORGE EDUARDO</t>
  </si>
  <si>
    <t>MARTÍNEZ PÉREZ FELIPE DE JESÚS</t>
  </si>
  <si>
    <t>OLEA GRACIA ALEXANDER</t>
  </si>
  <si>
    <t>OLIN ABSALON CARLOS ALBERTO</t>
  </si>
  <si>
    <t>REYES HERNANDEZ SIXTO RODOLFO</t>
  </si>
  <si>
    <t>TIBURCIO CHIGO TERESA MARIAN</t>
  </si>
  <si>
    <t>TORNADO COBAXIN JOSE CARLOS</t>
  </si>
  <si>
    <t>102 -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</si>
</sst>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5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0" borderId="0"/>
    <xf numFmtId="0" fontId="7" fillId="4" borderId="0" applyNumberFormat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6" fillId="0" borderId="0" xfId="2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vertical="top"/>
    </xf>
    <xf numFmtId="0" fontId="6" fillId="0" borderId="0" xfId="2"/>
    <xf numFmtId="0" fontId="6" fillId="0" borderId="0" xfId="2"/>
    <xf numFmtId="0" fontId="0" fillId="0" borderId="0" xfId="0"/>
    <xf numFmtId="0" fontId="0" fillId="0" borderId="2" xfId="0" applyBorder="1" applyAlignment="1">
      <alignment horizontal="center"/>
    </xf>
  </cellXfs>
  <cellStyles count="4">
    <cellStyle name="60% - Énfasis1 2" xfId="3" xr:uid="{4C86E9A7-C4BC-42BC-98A5-04FC88D5C855}"/>
    <cellStyle name="Normal" xfId="0" builtinId="0"/>
    <cellStyle name="Normal 2" xfId="2" xr:uid="{6AA4AAB9-029E-4DC5-B068-4B21E4021189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2"/>
  <sheetViews>
    <sheetView topLeftCell="A7" zoomScaleNormal="100" workbookViewId="0">
      <selection activeCell="J42" sqref="J42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5" t="s">
        <v>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</row>
    <row r="3" spans="2:18" x14ac:dyDescent="0.25">
      <c r="C3" s="23" t="s">
        <v>8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</row>
    <row r="4" spans="2:18" x14ac:dyDescent="0.25">
      <c r="C4" t="s">
        <v>0</v>
      </c>
      <c r="D4" s="28" t="s">
        <v>25</v>
      </c>
      <c r="E4" s="28"/>
      <c r="F4" s="28"/>
      <c r="G4" s="28"/>
      <c r="I4" t="s">
        <v>1</v>
      </c>
      <c r="J4" s="29" t="s">
        <v>84</v>
      </c>
      <c r="K4" s="29"/>
      <c r="M4" t="s">
        <v>2</v>
      </c>
      <c r="N4" s="30">
        <v>45924</v>
      </c>
      <c r="O4" s="30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9" t="s">
        <v>83</v>
      </c>
      <c r="E6" s="29"/>
      <c r="F6" s="29"/>
      <c r="G6" s="29"/>
      <c r="I6" s="21" t="s">
        <v>22</v>
      </c>
      <c r="J6" s="21"/>
      <c r="K6" s="22" t="s">
        <v>24</v>
      </c>
      <c r="L6" s="22"/>
      <c r="M6" s="22"/>
      <c r="N6" s="22"/>
      <c r="O6" s="22"/>
      <c r="P6" s="22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1" t="s">
        <v>5</v>
      </c>
      <c r="E8" s="31"/>
      <c r="F8" s="31"/>
      <c r="G8" s="31"/>
      <c r="H8" s="31"/>
      <c r="I8" s="3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C9" t="s">
        <v>85</v>
      </c>
      <c r="D9" s="32" t="s">
        <v>117</v>
      </c>
      <c r="E9" s="33"/>
      <c r="F9" s="33"/>
      <c r="G9" s="33"/>
      <c r="H9" s="33"/>
      <c r="I9" s="34"/>
      <c r="J9" s="4">
        <v>70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10</v>
      </c>
    </row>
    <row r="10" spans="2:18" x14ac:dyDescent="0.25">
      <c r="B10" s="6">
        <f>B9+1</f>
        <v>2</v>
      </c>
      <c r="C10" t="s">
        <v>86</v>
      </c>
      <c r="D10" s="32" t="s">
        <v>118</v>
      </c>
      <c r="E10" s="33"/>
      <c r="F10" s="33"/>
      <c r="G10" s="33"/>
      <c r="H10" s="33"/>
      <c r="I10" s="34"/>
      <c r="J10" s="4">
        <v>75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24" si="0">SUM(J10:P10)/7</f>
        <v>10.714285714285714</v>
      </c>
    </row>
    <row r="11" spans="2:18" x14ac:dyDescent="0.25">
      <c r="B11" s="6">
        <f t="shared" ref="B11:B53" si="1">B10+1</f>
        <v>3</v>
      </c>
      <c r="C11" t="s">
        <v>87</v>
      </c>
      <c r="D11" s="32" t="s">
        <v>119</v>
      </c>
      <c r="E11" s="33"/>
      <c r="F11" s="33"/>
      <c r="G11" s="33"/>
      <c r="H11" s="33"/>
      <c r="I11" s="34"/>
      <c r="J11" s="4">
        <v>70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10</v>
      </c>
    </row>
    <row r="12" spans="2:18" x14ac:dyDescent="0.25">
      <c r="B12" s="6">
        <f t="shared" si="1"/>
        <v>4</v>
      </c>
      <c r="C12" t="s">
        <v>88</v>
      </c>
      <c r="D12" s="32" t="s">
        <v>120</v>
      </c>
      <c r="E12" s="33"/>
      <c r="F12" s="33"/>
      <c r="G12" s="33"/>
      <c r="H12" s="33"/>
      <c r="I12" s="34"/>
      <c r="J12" s="4">
        <v>70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10</v>
      </c>
    </row>
    <row r="13" spans="2:18" x14ac:dyDescent="0.25">
      <c r="B13" s="6">
        <f t="shared" si="1"/>
        <v>5</v>
      </c>
      <c r="C13" t="s">
        <v>89</v>
      </c>
      <c r="D13" s="32" t="s">
        <v>121</v>
      </c>
      <c r="E13" s="33"/>
      <c r="F13" s="33"/>
      <c r="G13" s="33"/>
      <c r="H13" s="33"/>
      <c r="I13" s="34"/>
      <c r="J13" s="4">
        <v>70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10</v>
      </c>
    </row>
    <row r="14" spans="2:18" x14ac:dyDescent="0.25">
      <c r="B14" s="6">
        <f t="shared" si="1"/>
        <v>6</v>
      </c>
      <c r="C14" t="s">
        <v>90</v>
      </c>
      <c r="D14" s="32" t="s">
        <v>122</v>
      </c>
      <c r="E14" s="33"/>
      <c r="F14" s="33"/>
      <c r="G14" s="33"/>
      <c r="H14" s="33"/>
      <c r="I14" s="34"/>
      <c r="J14" s="4">
        <v>75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10.714285714285714</v>
      </c>
    </row>
    <row r="15" spans="2:18" x14ac:dyDescent="0.25">
      <c r="B15" s="6">
        <f t="shared" si="1"/>
        <v>7</v>
      </c>
      <c r="C15" t="s">
        <v>91</v>
      </c>
      <c r="D15" s="32" t="s">
        <v>81</v>
      </c>
      <c r="E15" s="33"/>
      <c r="F15" s="33"/>
      <c r="G15" s="33"/>
      <c r="H15" s="33"/>
      <c r="I15" s="34"/>
      <c r="J15" s="4">
        <v>70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10</v>
      </c>
    </row>
    <row r="16" spans="2:18" x14ac:dyDescent="0.25">
      <c r="B16" s="6">
        <f t="shared" si="1"/>
        <v>8</v>
      </c>
      <c r="C16" t="s">
        <v>92</v>
      </c>
      <c r="D16" s="32" t="s">
        <v>123</v>
      </c>
      <c r="E16" s="33"/>
      <c r="F16" s="33"/>
      <c r="G16" s="33"/>
      <c r="H16" s="33"/>
      <c r="I16" s="34"/>
      <c r="J16" s="4">
        <v>75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10.714285714285714</v>
      </c>
    </row>
    <row r="17" spans="2:17" x14ac:dyDescent="0.25">
      <c r="B17" s="6">
        <f t="shared" si="1"/>
        <v>9</v>
      </c>
      <c r="C17" t="s">
        <v>93</v>
      </c>
      <c r="D17" s="32" t="s">
        <v>124</v>
      </c>
      <c r="E17" s="33"/>
      <c r="F17" s="33"/>
      <c r="G17" s="33"/>
      <c r="H17" s="33"/>
      <c r="I17" s="34"/>
      <c r="J17" s="4">
        <v>70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10</v>
      </c>
    </row>
    <row r="18" spans="2:17" x14ac:dyDescent="0.25">
      <c r="B18" s="6">
        <f t="shared" si="1"/>
        <v>10</v>
      </c>
      <c r="C18" t="s">
        <v>94</v>
      </c>
      <c r="D18" s="32" t="s">
        <v>125</v>
      </c>
      <c r="E18" s="33"/>
      <c r="F18" s="33"/>
      <c r="G18" s="33"/>
      <c r="H18" s="33"/>
      <c r="I18" s="34"/>
      <c r="J18" s="4">
        <v>70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>SUM(J18:P18)/7</f>
        <v>10</v>
      </c>
    </row>
    <row r="19" spans="2:17" x14ac:dyDescent="0.25">
      <c r="B19" s="6">
        <f t="shared" si="1"/>
        <v>11</v>
      </c>
      <c r="C19" t="s">
        <v>95</v>
      </c>
      <c r="D19" s="32" t="s">
        <v>126</v>
      </c>
      <c r="E19" s="33"/>
      <c r="F19" s="33"/>
      <c r="G19" s="33"/>
      <c r="H19" s="33"/>
      <c r="I19" s="34"/>
      <c r="J19" s="4">
        <v>75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10.714285714285714</v>
      </c>
    </row>
    <row r="20" spans="2:17" x14ac:dyDescent="0.25">
      <c r="B20" s="6">
        <f t="shared" si="1"/>
        <v>12</v>
      </c>
      <c r="C20" t="s">
        <v>96</v>
      </c>
      <c r="D20" s="32" t="s">
        <v>127</v>
      </c>
      <c r="E20" s="33"/>
      <c r="F20" s="33"/>
      <c r="G20" s="33"/>
      <c r="H20" s="33"/>
      <c r="I20" s="34"/>
      <c r="J20" s="4">
        <v>70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10</v>
      </c>
    </row>
    <row r="21" spans="2:17" x14ac:dyDescent="0.25">
      <c r="B21" s="6">
        <f t="shared" si="1"/>
        <v>13</v>
      </c>
      <c r="C21" t="s">
        <v>97</v>
      </c>
      <c r="D21" s="32" t="s">
        <v>128</v>
      </c>
      <c r="E21" s="33"/>
      <c r="F21" s="33"/>
      <c r="G21" s="33"/>
      <c r="H21" s="33"/>
      <c r="I21" s="34"/>
      <c r="J21" s="4">
        <v>70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10</v>
      </c>
    </row>
    <row r="22" spans="2:17" x14ac:dyDescent="0.25">
      <c r="B22" s="6">
        <f t="shared" si="1"/>
        <v>14</v>
      </c>
      <c r="C22" t="s">
        <v>98</v>
      </c>
      <c r="D22" s="32" t="s">
        <v>129</v>
      </c>
      <c r="E22" s="33"/>
      <c r="F22" s="33"/>
      <c r="G22" s="33"/>
      <c r="H22" s="33"/>
      <c r="I22" s="34"/>
      <c r="J22" s="4">
        <v>75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10.714285714285714</v>
      </c>
    </row>
    <row r="23" spans="2:17" x14ac:dyDescent="0.25">
      <c r="B23" s="6">
        <f t="shared" si="1"/>
        <v>15</v>
      </c>
      <c r="C23" t="s">
        <v>99</v>
      </c>
      <c r="D23" s="32" t="s">
        <v>130</v>
      </c>
      <c r="E23" s="33"/>
      <c r="F23" s="33"/>
      <c r="G23" s="33"/>
      <c r="H23" s="33"/>
      <c r="I23" s="34"/>
      <c r="J23" s="4">
        <v>70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10</v>
      </c>
    </row>
    <row r="24" spans="2:17" x14ac:dyDescent="0.25">
      <c r="B24" s="6">
        <f t="shared" si="1"/>
        <v>16</v>
      </c>
      <c r="C24" t="s">
        <v>100</v>
      </c>
      <c r="D24" s="32" t="s">
        <v>131</v>
      </c>
      <c r="E24" s="33"/>
      <c r="F24" s="33"/>
      <c r="G24" s="33"/>
      <c r="H24" s="33"/>
      <c r="I24" s="34"/>
      <c r="J24" s="4">
        <v>70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10</v>
      </c>
    </row>
    <row r="25" spans="2:17" x14ac:dyDescent="0.25">
      <c r="B25" s="6">
        <v>17</v>
      </c>
      <c r="C25" t="s">
        <v>101</v>
      </c>
      <c r="D25" s="32" t="s">
        <v>132</v>
      </c>
      <c r="E25" s="33"/>
      <c r="F25" s="33"/>
      <c r="G25" s="33"/>
      <c r="H25" s="33"/>
      <c r="I25" s="34"/>
      <c r="J25" s="4">
        <v>75</v>
      </c>
      <c r="K25" s="4">
        <v>0</v>
      </c>
      <c r="L25" s="4">
        <v>0</v>
      </c>
      <c r="M25" s="4">
        <v>0</v>
      </c>
      <c r="N25" s="4">
        <v>0</v>
      </c>
      <c r="O25" s="4"/>
      <c r="P25" s="4"/>
      <c r="Q25" s="10"/>
    </row>
    <row r="26" spans="2:17" x14ac:dyDescent="0.25">
      <c r="B26" s="6">
        <v>18</v>
      </c>
      <c r="C26" t="s">
        <v>102</v>
      </c>
      <c r="D26" s="32" t="s">
        <v>133</v>
      </c>
      <c r="E26" s="33"/>
      <c r="F26" s="33"/>
      <c r="G26" s="33"/>
      <c r="H26" s="33"/>
      <c r="I26" s="34"/>
      <c r="J26" s="4">
        <v>70</v>
      </c>
      <c r="K26" s="4">
        <v>0</v>
      </c>
      <c r="L26" s="4">
        <v>0</v>
      </c>
      <c r="M26" s="4">
        <v>0</v>
      </c>
      <c r="N26" s="4">
        <v>0</v>
      </c>
      <c r="O26" s="4"/>
      <c r="P26" s="4"/>
      <c r="Q26" s="10"/>
    </row>
    <row r="27" spans="2:17" x14ac:dyDescent="0.25">
      <c r="B27" s="6">
        <f t="shared" si="1"/>
        <v>19</v>
      </c>
      <c r="C27" t="s">
        <v>103</v>
      </c>
      <c r="D27" s="32" t="s">
        <v>134</v>
      </c>
      <c r="E27" s="33"/>
      <c r="F27" s="33"/>
      <c r="G27" s="33"/>
      <c r="H27" s="33"/>
      <c r="I27" s="34"/>
      <c r="J27" s="4">
        <v>70</v>
      </c>
      <c r="K27" s="4">
        <v>0</v>
      </c>
      <c r="L27" s="4">
        <v>0</v>
      </c>
      <c r="M27" s="4">
        <v>0</v>
      </c>
      <c r="N27" s="4">
        <v>0</v>
      </c>
      <c r="O27" s="4"/>
      <c r="P27" s="4"/>
      <c r="Q27" s="10"/>
    </row>
    <row r="28" spans="2:17" x14ac:dyDescent="0.25">
      <c r="B28" s="6">
        <f t="shared" si="1"/>
        <v>20</v>
      </c>
      <c r="C28" t="s">
        <v>104</v>
      </c>
      <c r="D28" s="32" t="s">
        <v>135</v>
      </c>
      <c r="E28" s="33"/>
      <c r="F28" s="33"/>
      <c r="G28" s="33"/>
      <c r="H28" s="33"/>
      <c r="I28" s="34"/>
      <c r="J28" s="4">
        <v>70</v>
      </c>
      <c r="K28" s="4">
        <v>0</v>
      </c>
      <c r="L28" s="4">
        <v>0</v>
      </c>
      <c r="M28" s="4">
        <v>0</v>
      </c>
      <c r="N28" s="4">
        <v>0</v>
      </c>
      <c r="O28" s="4"/>
      <c r="P28" s="4"/>
      <c r="Q28" s="10"/>
    </row>
    <row r="29" spans="2:17" x14ac:dyDescent="0.25">
      <c r="B29" s="6">
        <f t="shared" si="1"/>
        <v>21</v>
      </c>
      <c r="C29" t="s">
        <v>105</v>
      </c>
      <c r="D29" s="32" t="s">
        <v>136</v>
      </c>
      <c r="E29" s="33"/>
      <c r="F29" s="33"/>
      <c r="G29" s="33"/>
      <c r="H29" s="33"/>
      <c r="I29" s="34"/>
      <c r="J29" s="4">
        <v>75</v>
      </c>
      <c r="K29" s="4">
        <v>0</v>
      </c>
      <c r="L29" s="4">
        <v>0</v>
      </c>
      <c r="M29" s="4">
        <v>0</v>
      </c>
      <c r="N29" s="4">
        <v>0</v>
      </c>
      <c r="O29" s="4"/>
      <c r="P29" s="4"/>
      <c r="Q29" s="10"/>
    </row>
    <row r="30" spans="2:17" x14ac:dyDescent="0.25">
      <c r="B30" s="6">
        <f t="shared" si="1"/>
        <v>22</v>
      </c>
      <c r="C30" t="s">
        <v>106</v>
      </c>
      <c r="D30" s="32" t="s">
        <v>137</v>
      </c>
      <c r="E30" s="33"/>
      <c r="F30" s="33"/>
      <c r="G30" s="33"/>
      <c r="H30" s="33"/>
      <c r="I30" s="34"/>
      <c r="J30" s="4">
        <v>70</v>
      </c>
      <c r="K30" s="4">
        <v>0</v>
      </c>
      <c r="L30" s="4">
        <v>0</v>
      </c>
      <c r="M30" s="4">
        <v>0</v>
      </c>
      <c r="N30" s="4">
        <v>0</v>
      </c>
      <c r="O30" s="4"/>
      <c r="P30" s="4"/>
      <c r="Q30" s="10"/>
    </row>
    <row r="31" spans="2:17" x14ac:dyDescent="0.25">
      <c r="B31" s="6">
        <f t="shared" si="1"/>
        <v>23</v>
      </c>
      <c r="C31" t="s">
        <v>107</v>
      </c>
      <c r="D31" s="32" t="s">
        <v>138</v>
      </c>
      <c r="E31" s="33"/>
      <c r="F31" s="33"/>
      <c r="G31" s="33"/>
      <c r="H31" s="33"/>
      <c r="I31" s="34"/>
      <c r="J31" s="4">
        <v>70</v>
      </c>
      <c r="K31" s="4">
        <v>0</v>
      </c>
      <c r="L31" s="4">
        <v>0</v>
      </c>
      <c r="M31" s="4">
        <v>0</v>
      </c>
      <c r="N31" s="4">
        <v>0</v>
      </c>
      <c r="O31" s="4"/>
      <c r="P31" s="4"/>
      <c r="Q31" s="10"/>
    </row>
    <row r="32" spans="2:17" x14ac:dyDescent="0.25">
      <c r="B32" s="6">
        <f t="shared" si="1"/>
        <v>24</v>
      </c>
      <c r="C32" t="s">
        <v>108</v>
      </c>
      <c r="D32" s="32" t="s">
        <v>139</v>
      </c>
      <c r="E32" s="33"/>
      <c r="F32" s="33"/>
      <c r="G32" s="33"/>
      <c r="H32" s="33"/>
      <c r="I32" s="34"/>
      <c r="J32" s="4">
        <v>70</v>
      </c>
      <c r="K32" s="4">
        <v>0</v>
      </c>
      <c r="L32" s="4">
        <v>0</v>
      </c>
      <c r="M32" s="4">
        <v>0</v>
      </c>
      <c r="N32" s="4">
        <v>0</v>
      </c>
      <c r="O32" s="4"/>
      <c r="P32" s="4"/>
      <c r="Q32" s="10"/>
    </row>
    <row r="33" spans="2:17" x14ac:dyDescent="0.25">
      <c r="B33" s="6">
        <f t="shared" si="1"/>
        <v>25</v>
      </c>
      <c r="C33" t="s">
        <v>109</v>
      </c>
      <c r="D33" s="32" t="s">
        <v>140</v>
      </c>
      <c r="E33" s="33"/>
      <c r="F33" s="33"/>
      <c r="G33" s="33"/>
      <c r="H33" s="33"/>
      <c r="I33" s="34"/>
      <c r="J33" s="4">
        <v>75</v>
      </c>
      <c r="K33" s="4">
        <v>0</v>
      </c>
      <c r="L33" s="4">
        <v>0</v>
      </c>
      <c r="M33" s="4">
        <v>0</v>
      </c>
      <c r="N33" s="4">
        <v>0</v>
      </c>
      <c r="O33" s="4"/>
      <c r="P33" s="4"/>
      <c r="Q33" s="10"/>
    </row>
    <row r="34" spans="2:17" x14ac:dyDescent="0.25">
      <c r="B34" s="6">
        <f t="shared" si="1"/>
        <v>26</v>
      </c>
      <c r="C34" t="s">
        <v>110</v>
      </c>
      <c r="D34" s="32" t="s">
        <v>141</v>
      </c>
      <c r="E34" s="33"/>
      <c r="F34" s="33"/>
      <c r="G34" s="33"/>
      <c r="H34" s="33"/>
      <c r="I34" s="34"/>
      <c r="J34" s="4">
        <v>70</v>
      </c>
      <c r="K34" s="4">
        <v>0</v>
      </c>
      <c r="L34" s="4">
        <v>0</v>
      </c>
      <c r="M34" s="4">
        <v>0</v>
      </c>
      <c r="N34" s="4">
        <v>0</v>
      </c>
      <c r="O34" s="4"/>
      <c r="P34" s="4"/>
      <c r="Q34" s="10"/>
    </row>
    <row r="35" spans="2:17" x14ac:dyDescent="0.25">
      <c r="B35" s="6">
        <f t="shared" si="1"/>
        <v>27</v>
      </c>
      <c r="C35" t="s">
        <v>111</v>
      </c>
      <c r="D35" s="32" t="s">
        <v>142</v>
      </c>
      <c r="E35" s="33"/>
      <c r="F35" s="33"/>
      <c r="G35" s="33"/>
      <c r="H35" s="33"/>
      <c r="I35" s="34"/>
      <c r="J35" s="4">
        <v>70</v>
      </c>
      <c r="K35" s="4">
        <v>0</v>
      </c>
      <c r="L35" s="4">
        <v>0</v>
      </c>
      <c r="M35" s="4">
        <v>0</v>
      </c>
      <c r="N35" s="4">
        <v>0</v>
      </c>
      <c r="O35" s="4"/>
      <c r="P35" s="4"/>
      <c r="Q35" s="10"/>
    </row>
    <row r="36" spans="2:17" x14ac:dyDescent="0.25">
      <c r="B36" s="6">
        <f t="shared" si="1"/>
        <v>28</v>
      </c>
      <c r="C36" t="s">
        <v>112</v>
      </c>
      <c r="D36" s="32" t="s">
        <v>143</v>
      </c>
      <c r="E36" s="33"/>
      <c r="F36" s="33"/>
      <c r="G36" s="33"/>
      <c r="H36" s="33"/>
      <c r="I36" s="34"/>
      <c r="J36" s="4">
        <v>75</v>
      </c>
      <c r="K36" s="4">
        <v>0</v>
      </c>
      <c r="L36" s="4">
        <v>0</v>
      </c>
      <c r="M36" s="4">
        <v>0</v>
      </c>
      <c r="N36" s="4">
        <v>0</v>
      </c>
      <c r="O36" s="4"/>
      <c r="P36" s="4"/>
      <c r="Q36" s="10"/>
    </row>
    <row r="37" spans="2:17" x14ac:dyDescent="0.25">
      <c r="B37" s="6">
        <f t="shared" si="1"/>
        <v>29</v>
      </c>
      <c r="C37" t="s">
        <v>113</v>
      </c>
      <c r="D37" s="32" t="s">
        <v>144</v>
      </c>
      <c r="E37" s="33"/>
      <c r="F37" s="33"/>
      <c r="G37" s="33"/>
      <c r="H37" s="33"/>
      <c r="I37" s="34"/>
      <c r="J37" s="4">
        <v>70</v>
      </c>
      <c r="K37" s="4">
        <v>0</v>
      </c>
      <c r="L37" s="4">
        <v>0</v>
      </c>
      <c r="M37" s="4">
        <v>0</v>
      </c>
      <c r="N37" s="4">
        <v>0</v>
      </c>
      <c r="O37" s="4"/>
      <c r="P37" s="4"/>
      <c r="Q37" s="10"/>
    </row>
    <row r="38" spans="2:17" x14ac:dyDescent="0.25">
      <c r="B38" s="6">
        <f t="shared" si="1"/>
        <v>30</v>
      </c>
      <c r="C38" t="s">
        <v>114</v>
      </c>
      <c r="D38" s="32" t="s">
        <v>145</v>
      </c>
      <c r="E38" s="33"/>
      <c r="F38" s="33"/>
      <c r="G38" s="33"/>
      <c r="H38" s="33"/>
      <c r="I38" s="34"/>
      <c r="J38" s="4">
        <v>70</v>
      </c>
      <c r="K38" s="4">
        <v>0</v>
      </c>
      <c r="L38" s="4">
        <v>0</v>
      </c>
      <c r="M38" s="4">
        <v>0</v>
      </c>
      <c r="N38" s="4">
        <v>0</v>
      </c>
      <c r="O38" s="4"/>
      <c r="P38" s="4"/>
      <c r="Q38" s="10"/>
    </row>
    <row r="39" spans="2:17" x14ac:dyDescent="0.25">
      <c r="B39" s="6">
        <f t="shared" si="1"/>
        <v>31</v>
      </c>
      <c r="C39" t="s">
        <v>115</v>
      </c>
      <c r="D39" s="32" t="s">
        <v>146</v>
      </c>
      <c r="E39" s="33"/>
      <c r="F39" s="33"/>
      <c r="G39" s="33"/>
      <c r="H39" s="33"/>
      <c r="I39" s="34"/>
      <c r="J39" s="4">
        <v>75</v>
      </c>
      <c r="K39" s="4">
        <v>0</v>
      </c>
      <c r="L39" s="4">
        <v>0</v>
      </c>
      <c r="M39" s="4">
        <v>0</v>
      </c>
      <c r="N39" s="4">
        <v>0</v>
      </c>
      <c r="O39" s="4"/>
      <c r="P39" s="4"/>
      <c r="Q39" s="10"/>
    </row>
    <row r="40" spans="2:17" x14ac:dyDescent="0.25">
      <c r="B40" s="6">
        <f t="shared" si="1"/>
        <v>32</v>
      </c>
      <c r="C40" t="s">
        <v>53</v>
      </c>
      <c r="D40" s="32" t="s">
        <v>78</v>
      </c>
      <c r="E40" s="33"/>
      <c r="F40" s="33"/>
      <c r="G40" s="33"/>
      <c r="H40" s="33"/>
      <c r="I40" s="34"/>
      <c r="J40" s="4">
        <v>70</v>
      </c>
      <c r="K40" s="4">
        <v>0</v>
      </c>
      <c r="L40" s="4">
        <v>0</v>
      </c>
      <c r="M40" s="4">
        <v>0</v>
      </c>
      <c r="N40" s="4">
        <v>0</v>
      </c>
      <c r="O40" s="4"/>
      <c r="P40" s="4"/>
      <c r="Q40" s="10"/>
    </row>
    <row r="41" spans="2:17" x14ac:dyDescent="0.25">
      <c r="B41" s="6">
        <f t="shared" si="1"/>
        <v>33</v>
      </c>
      <c r="C41" t="s">
        <v>116</v>
      </c>
      <c r="D41" s="32" t="s">
        <v>147</v>
      </c>
      <c r="E41" s="33"/>
      <c r="F41" s="33"/>
      <c r="G41" s="33"/>
      <c r="H41" s="33"/>
      <c r="I41" s="34"/>
      <c r="J41" s="4">
        <v>70</v>
      </c>
      <c r="K41" s="4">
        <v>0</v>
      </c>
      <c r="L41" s="4">
        <v>0</v>
      </c>
      <c r="M41" s="4">
        <v>0</v>
      </c>
      <c r="N41" s="4">
        <v>0</v>
      </c>
      <c r="O41" s="4"/>
      <c r="P41" s="4"/>
      <c r="Q41" s="10"/>
    </row>
    <row r="42" spans="2:17" x14ac:dyDescent="0.25">
      <c r="B42" s="6">
        <f t="shared" si="1"/>
        <v>34</v>
      </c>
      <c r="D42" s="32"/>
      <c r="E42" s="33"/>
      <c r="F42" s="33"/>
      <c r="G42" s="33"/>
      <c r="H42" s="33"/>
      <c r="I42" s="34"/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/>
      <c r="P42" s="4"/>
      <c r="Q42" s="10"/>
    </row>
    <row r="43" spans="2:17" x14ac:dyDescent="0.25">
      <c r="B43" s="6">
        <f t="shared" si="1"/>
        <v>35</v>
      </c>
      <c r="D43" s="32"/>
      <c r="E43" s="33"/>
      <c r="F43" s="33"/>
      <c r="G43" s="33"/>
      <c r="H43" s="33"/>
      <c r="I43" s="34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36</v>
      </c>
      <c r="D44" s="32"/>
      <c r="E44" s="33"/>
      <c r="F44" s="33"/>
      <c r="G44" s="33"/>
      <c r="H44" s="33"/>
      <c r="I44" s="34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37</v>
      </c>
      <c r="D45" s="32"/>
      <c r="E45" s="33"/>
      <c r="F45" s="33"/>
      <c r="G45" s="33"/>
      <c r="H45" s="33"/>
      <c r="I45" s="34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38</v>
      </c>
      <c r="C46" s="7"/>
      <c r="D46" s="36"/>
      <c r="E46" s="36"/>
      <c r="F46" s="36"/>
      <c r="G46" s="36"/>
      <c r="H46" s="36"/>
      <c r="I46" s="36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1"/>
        <v>39</v>
      </c>
      <c r="C47" s="7"/>
      <c r="D47" s="36"/>
      <c r="E47" s="36"/>
      <c r="F47" s="36"/>
      <c r="G47" s="36"/>
      <c r="H47" s="36"/>
      <c r="I47" s="36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1"/>
        <v>40</v>
      </c>
      <c r="C48" s="7"/>
      <c r="D48" s="36"/>
      <c r="E48" s="36"/>
      <c r="F48" s="36"/>
      <c r="G48" s="36"/>
      <c r="H48" s="36"/>
      <c r="I48" s="36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1"/>
        <v>41</v>
      </c>
      <c r="C49" s="7"/>
      <c r="D49" s="36"/>
      <c r="E49" s="36"/>
      <c r="F49" s="36"/>
      <c r="G49" s="36"/>
      <c r="H49" s="36"/>
      <c r="I49" s="36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1"/>
        <v>42</v>
      </c>
      <c r="C50" s="7"/>
      <c r="D50" s="36"/>
      <c r="E50" s="36"/>
      <c r="F50" s="36"/>
      <c r="G50" s="36"/>
      <c r="H50" s="36"/>
      <c r="I50" s="36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1"/>
        <v>43</v>
      </c>
      <c r="C51" s="7"/>
      <c r="D51" s="36"/>
      <c r="E51" s="36"/>
      <c r="F51" s="36"/>
      <c r="G51" s="36"/>
      <c r="H51" s="36"/>
      <c r="I51" s="36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1"/>
        <v>44</v>
      </c>
      <c r="C52" s="7"/>
      <c r="D52" s="36"/>
      <c r="E52" s="36"/>
      <c r="F52" s="36"/>
      <c r="G52" s="36"/>
      <c r="H52" s="36"/>
      <c r="I52" s="36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1"/>
        <v>45</v>
      </c>
      <c r="C53" s="3"/>
      <c r="D53" s="37"/>
      <c r="E53" s="38"/>
      <c r="F53" s="38"/>
      <c r="G53" s="38"/>
      <c r="H53" s="38"/>
      <c r="I53" s="39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1"/>
      <c r="D54" s="21"/>
      <c r="E54" s="1"/>
      <c r="H54" s="24" t="s">
        <v>19</v>
      </c>
      <c r="I54" s="24"/>
      <c r="J54" s="11">
        <f>COUNTIF(J9:J53,"&gt;=70")</f>
        <v>33</v>
      </c>
      <c r="K54" s="11">
        <f t="shared" ref="K54:P54" si="2">COUNTIF(K9:K53,"&gt;=70")</f>
        <v>0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 x14ac:dyDescent="0.25">
      <c r="C55" s="21"/>
      <c r="D55" s="21"/>
      <c r="E55" s="8"/>
      <c r="H55" s="25" t="s">
        <v>20</v>
      </c>
      <c r="I55" s="25"/>
      <c r="J55" s="12">
        <f>COUNTIF(J9:J53,"&lt;70")</f>
        <v>1</v>
      </c>
      <c r="K55" s="12">
        <f t="shared" ref="K55:Q55" si="4">COUNTIF(K9:K53,"&lt;70")</f>
        <v>34</v>
      </c>
      <c r="L55" s="12">
        <f t="shared" si="4"/>
        <v>34</v>
      </c>
      <c r="M55" s="12">
        <f t="shared" si="4"/>
        <v>34</v>
      </c>
      <c r="N55" s="12">
        <f t="shared" si="4"/>
        <v>34</v>
      </c>
      <c r="O55" s="12">
        <f t="shared" si="4"/>
        <v>16</v>
      </c>
      <c r="P55" s="12">
        <f t="shared" si="4"/>
        <v>16</v>
      </c>
      <c r="Q55" s="12">
        <f t="shared" si="4"/>
        <v>16</v>
      </c>
    </row>
    <row r="56" spans="2:17" x14ac:dyDescent="0.25">
      <c r="C56" s="21"/>
      <c r="D56" s="21"/>
      <c r="E56" s="21"/>
      <c r="H56" s="25" t="s">
        <v>21</v>
      </c>
      <c r="I56" s="25"/>
      <c r="J56" s="12">
        <f>COUNT(J9:J53)</f>
        <v>34</v>
      </c>
      <c r="K56" s="12">
        <f t="shared" ref="K56:Q56" si="5">COUNT(K9:K53)</f>
        <v>34</v>
      </c>
      <c r="L56" s="12">
        <f t="shared" si="5"/>
        <v>34</v>
      </c>
      <c r="M56" s="12">
        <f t="shared" si="5"/>
        <v>34</v>
      </c>
      <c r="N56" s="12">
        <f t="shared" si="5"/>
        <v>34</v>
      </c>
      <c r="O56" s="12">
        <f t="shared" si="5"/>
        <v>16</v>
      </c>
      <c r="P56" s="12">
        <f t="shared" si="5"/>
        <v>16</v>
      </c>
      <c r="Q56" s="12">
        <f t="shared" si="5"/>
        <v>16</v>
      </c>
    </row>
    <row r="57" spans="2:17" x14ac:dyDescent="0.25">
      <c r="C57" s="21"/>
      <c r="D57" s="21"/>
      <c r="E57" s="1"/>
      <c r="H57" s="26" t="s">
        <v>16</v>
      </c>
      <c r="I57" s="26"/>
      <c r="J57" s="13">
        <f>J54/J56</f>
        <v>0.97058823529411764</v>
      </c>
      <c r="K57" s="14">
        <f t="shared" ref="K57:Q57" si="6">K54/K56</f>
        <v>0</v>
      </c>
      <c r="L57" s="14">
        <f t="shared" si="6"/>
        <v>0</v>
      </c>
      <c r="M57" s="14">
        <f t="shared" si="6"/>
        <v>0</v>
      </c>
      <c r="N57" s="14">
        <f t="shared" si="6"/>
        <v>0</v>
      </c>
      <c r="O57" s="14">
        <f t="shared" si="6"/>
        <v>0</v>
      </c>
      <c r="P57" s="14">
        <f t="shared" si="6"/>
        <v>0</v>
      </c>
      <c r="Q57" s="14">
        <f t="shared" si="6"/>
        <v>0</v>
      </c>
    </row>
    <row r="58" spans="2:17" x14ac:dyDescent="0.25">
      <c r="C58" s="21"/>
      <c r="D58" s="21"/>
      <c r="E58" s="1"/>
      <c r="H58" s="26" t="s">
        <v>17</v>
      </c>
      <c r="I58" s="26"/>
      <c r="J58" s="13">
        <f>J55/J56</f>
        <v>2.9411764705882353E-2</v>
      </c>
      <c r="K58" s="13">
        <f t="shared" ref="K58:Q58" si="7">K55/K56</f>
        <v>1</v>
      </c>
      <c r="L58" s="14">
        <f t="shared" si="7"/>
        <v>1</v>
      </c>
      <c r="M58" s="14">
        <f t="shared" si="7"/>
        <v>1</v>
      </c>
      <c r="N58" s="14">
        <f t="shared" si="7"/>
        <v>1</v>
      </c>
      <c r="O58" s="14">
        <f t="shared" si="7"/>
        <v>1</v>
      </c>
      <c r="P58" s="14">
        <f t="shared" si="7"/>
        <v>1</v>
      </c>
      <c r="Q58" s="14">
        <f t="shared" si="7"/>
        <v>1</v>
      </c>
    </row>
    <row r="59" spans="2:17" x14ac:dyDescent="0.25">
      <c r="C59" s="21"/>
      <c r="D59" s="21"/>
      <c r="E59" s="8"/>
    </row>
    <row r="60" spans="2:17" x14ac:dyDescent="0.25">
      <c r="C60" s="1"/>
      <c r="D60" s="1"/>
      <c r="E60" s="8"/>
    </row>
    <row r="61" spans="2:17" x14ac:dyDescent="0.25">
      <c r="J61" s="27"/>
      <c r="K61" s="27"/>
      <c r="L61" s="27"/>
      <c r="M61" s="27"/>
      <c r="N61" s="27"/>
      <c r="O61" s="27"/>
      <c r="P61" s="27"/>
    </row>
    <row r="62" spans="2:17" x14ac:dyDescent="0.25">
      <c r="J62" s="20" t="s">
        <v>18</v>
      </c>
      <c r="K62" s="20"/>
      <c r="L62" s="20"/>
      <c r="M62" s="20"/>
      <c r="N62" s="20"/>
      <c r="O62" s="20"/>
      <c r="P62" s="20"/>
    </row>
  </sheetData>
  <mergeCells count="67">
    <mergeCell ref="N4:O4"/>
    <mergeCell ref="C54:D54"/>
    <mergeCell ref="D49:I49"/>
    <mergeCell ref="D50:I50"/>
    <mergeCell ref="D51:I51"/>
    <mergeCell ref="D52:I52"/>
    <mergeCell ref="D53:I53"/>
    <mergeCell ref="D48:I48"/>
    <mergeCell ref="D33:I33"/>
    <mergeCell ref="D34:I34"/>
    <mergeCell ref="D35:I35"/>
    <mergeCell ref="D36:I36"/>
    <mergeCell ref="D37:I37"/>
    <mergeCell ref="D38:I38"/>
    <mergeCell ref="D44:I44"/>
    <mergeCell ref="B2:P2"/>
    <mergeCell ref="D45:I45"/>
    <mergeCell ref="D46:I46"/>
    <mergeCell ref="D47:I47"/>
    <mergeCell ref="D27:I27"/>
    <mergeCell ref="D28:I28"/>
    <mergeCell ref="D29:I29"/>
    <mergeCell ref="D30:I30"/>
    <mergeCell ref="D31:I31"/>
    <mergeCell ref="D39:I39"/>
    <mergeCell ref="D40:I40"/>
    <mergeCell ref="D41:I41"/>
    <mergeCell ref="D42:I42"/>
    <mergeCell ref="D43:I43"/>
    <mergeCell ref="D32:I32"/>
    <mergeCell ref="D21:I21"/>
    <mergeCell ref="D22:I22"/>
    <mergeCell ref="D23:I23"/>
    <mergeCell ref="D24:I24"/>
    <mergeCell ref="D25:I25"/>
    <mergeCell ref="D26:I26"/>
    <mergeCell ref="J4:K4"/>
    <mergeCell ref="D8:I8"/>
    <mergeCell ref="D20:I20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6:G6"/>
    <mergeCell ref="J62:P62"/>
    <mergeCell ref="C55:D55"/>
    <mergeCell ref="I6:J6"/>
    <mergeCell ref="K6:P6"/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J61:P61"/>
    <mergeCell ref="D4:G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topLeftCell="A25" zoomScaleNormal="100" workbookViewId="0">
      <selection activeCell="J10" sqref="J10:J35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5" t="s">
        <v>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</row>
    <row r="3" spans="2:18" x14ac:dyDescent="0.25">
      <c r="C3" s="23" t="s">
        <v>8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</row>
    <row r="4" spans="2:18" x14ac:dyDescent="0.25">
      <c r="C4" t="s">
        <v>0</v>
      </c>
      <c r="D4" s="28" t="s">
        <v>25</v>
      </c>
      <c r="E4" s="28"/>
      <c r="F4" s="28"/>
      <c r="G4" s="28"/>
      <c r="I4" t="s">
        <v>1</v>
      </c>
      <c r="J4" s="29" t="s">
        <v>31</v>
      </c>
      <c r="K4" s="29"/>
      <c r="M4" t="s">
        <v>2</v>
      </c>
      <c r="N4" s="30">
        <v>45924</v>
      </c>
      <c r="O4" s="30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9" t="s">
        <v>83</v>
      </c>
      <c r="E6" s="29"/>
      <c r="F6" s="29"/>
      <c r="G6" s="29"/>
      <c r="I6" s="21" t="s">
        <v>22</v>
      </c>
      <c r="J6" s="21"/>
      <c r="K6" s="22" t="s">
        <v>24</v>
      </c>
      <c r="L6" s="22"/>
      <c r="M6" s="22"/>
      <c r="N6" s="22"/>
      <c r="O6" s="22"/>
      <c r="P6" s="22"/>
    </row>
    <row r="7" spans="2:18" ht="12" customHeight="1" x14ac:dyDescent="0.25"/>
    <row r="8" spans="2:18" x14ac:dyDescent="0.25">
      <c r="B8" s="3" t="s">
        <v>4</v>
      </c>
      <c r="C8" s="4" t="s">
        <v>6</v>
      </c>
      <c r="D8" s="31" t="s">
        <v>5</v>
      </c>
      <c r="E8" s="31"/>
      <c r="F8" s="31"/>
      <c r="G8" s="31"/>
      <c r="H8" s="31"/>
      <c r="I8" s="3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ht="15.75" x14ac:dyDescent="0.25">
      <c r="B9" s="6">
        <v>1</v>
      </c>
      <c r="C9" s="42" t="s">
        <v>148</v>
      </c>
      <c r="D9" s="32" t="s">
        <v>179</v>
      </c>
      <c r="E9" s="33"/>
      <c r="F9" s="33"/>
      <c r="G9" s="33"/>
      <c r="H9" s="33"/>
      <c r="I9" s="34"/>
      <c r="J9" s="4">
        <v>70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10</v>
      </c>
    </row>
    <row r="10" spans="2:18" ht="15.75" x14ac:dyDescent="0.25">
      <c r="B10" s="6">
        <f>B9+1</f>
        <v>2</v>
      </c>
      <c r="C10" s="42" t="s">
        <v>149</v>
      </c>
      <c r="D10" s="32" t="s">
        <v>178</v>
      </c>
      <c r="E10" s="33"/>
      <c r="F10" s="33"/>
      <c r="G10" s="33"/>
      <c r="H10" s="33"/>
      <c r="I10" s="34"/>
      <c r="J10" s="4">
        <v>75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8" si="0">SUM(J10:P10)/7</f>
        <v>10.714285714285714</v>
      </c>
    </row>
    <row r="11" spans="2:18" ht="15.75" x14ac:dyDescent="0.25">
      <c r="B11" s="6">
        <f t="shared" ref="B11:B53" si="1">B10+1</f>
        <v>3</v>
      </c>
      <c r="C11" s="42" t="s">
        <v>150</v>
      </c>
      <c r="D11" s="40" t="s">
        <v>180</v>
      </c>
      <c r="E11" s="40"/>
      <c r="F11" s="40"/>
      <c r="G11" s="40"/>
      <c r="H11" s="40"/>
      <c r="I11" s="40"/>
      <c r="J11" s="4">
        <v>70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v>10</v>
      </c>
    </row>
    <row r="12" spans="2:18" ht="15.75" x14ac:dyDescent="0.25">
      <c r="B12" s="6">
        <f t="shared" si="1"/>
        <v>4</v>
      </c>
      <c r="C12" s="42" t="s">
        <v>151</v>
      </c>
      <c r="D12" s="40" t="s">
        <v>29</v>
      </c>
      <c r="E12" s="40"/>
      <c r="F12" s="40"/>
      <c r="G12" s="40"/>
      <c r="H12" s="40"/>
      <c r="I12" s="40"/>
      <c r="J12" s="4">
        <v>70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10</v>
      </c>
    </row>
    <row r="13" spans="2:18" ht="15.75" x14ac:dyDescent="0.25">
      <c r="B13" s="6">
        <f t="shared" si="1"/>
        <v>5</v>
      </c>
      <c r="C13" s="42" t="s">
        <v>152</v>
      </c>
      <c r="D13" s="40" t="s">
        <v>181</v>
      </c>
      <c r="E13" s="40"/>
      <c r="F13" s="40"/>
      <c r="G13" s="40"/>
      <c r="H13" s="40"/>
      <c r="I13" s="40"/>
      <c r="J13" s="4">
        <v>70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10</v>
      </c>
    </row>
    <row r="14" spans="2:18" ht="15.75" x14ac:dyDescent="0.25">
      <c r="B14" s="6">
        <f t="shared" si="1"/>
        <v>6</v>
      </c>
      <c r="C14" s="42" t="s">
        <v>153</v>
      </c>
      <c r="D14" s="40" t="s">
        <v>182</v>
      </c>
      <c r="E14" s="40"/>
      <c r="F14" s="40"/>
      <c r="G14" s="40"/>
      <c r="H14" s="40"/>
      <c r="I14" s="40"/>
      <c r="J14" s="4">
        <v>75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10.714285714285714</v>
      </c>
    </row>
    <row r="15" spans="2:18" ht="15.75" x14ac:dyDescent="0.25">
      <c r="B15" s="6">
        <f t="shared" si="1"/>
        <v>7</v>
      </c>
      <c r="C15" s="42" t="s">
        <v>154</v>
      </c>
      <c r="D15" s="40" t="s">
        <v>183</v>
      </c>
      <c r="E15" s="40"/>
      <c r="F15" s="40"/>
      <c r="G15" s="40"/>
      <c r="H15" s="40"/>
      <c r="I15" s="40"/>
      <c r="J15" s="4">
        <v>70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v>0</v>
      </c>
    </row>
    <row r="16" spans="2:18" ht="15.75" x14ac:dyDescent="0.25">
      <c r="B16" s="6">
        <f t="shared" si="1"/>
        <v>8</v>
      </c>
      <c r="C16" s="42" t="s">
        <v>155</v>
      </c>
      <c r="D16" s="40" t="s">
        <v>184</v>
      </c>
      <c r="E16" s="40"/>
      <c r="F16" s="40"/>
      <c r="G16" s="40"/>
      <c r="H16" s="40"/>
      <c r="I16" s="40"/>
      <c r="J16" s="4">
        <v>75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v>0</v>
      </c>
    </row>
    <row r="17" spans="2:17" ht="15.75" x14ac:dyDescent="0.25">
      <c r="B17" s="6">
        <f t="shared" si="1"/>
        <v>9</v>
      </c>
      <c r="C17" s="42" t="s">
        <v>156</v>
      </c>
      <c r="D17" s="40" t="s">
        <v>185</v>
      </c>
      <c r="E17" s="40"/>
      <c r="F17" s="40"/>
      <c r="G17" s="40"/>
      <c r="H17" s="40"/>
      <c r="I17" s="40"/>
      <c r="J17" s="4">
        <v>70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10</v>
      </c>
    </row>
    <row r="18" spans="2:17" ht="15.75" x14ac:dyDescent="0.25">
      <c r="B18" s="6">
        <f t="shared" si="1"/>
        <v>10</v>
      </c>
      <c r="C18" s="42" t="s">
        <v>157</v>
      </c>
      <c r="D18" s="40" t="s">
        <v>186</v>
      </c>
      <c r="E18" s="40"/>
      <c r="F18" s="40"/>
      <c r="G18" s="40"/>
      <c r="H18" s="40"/>
      <c r="I18" s="40"/>
      <c r="J18" s="4">
        <v>70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10</v>
      </c>
    </row>
    <row r="19" spans="2:17" ht="15.75" x14ac:dyDescent="0.25">
      <c r="B19" s="6">
        <f t="shared" si="1"/>
        <v>11</v>
      </c>
      <c r="C19" s="42" t="s">
        <v>158</v>
      </c>
      <c r="D19" s="40" t="s">
        <v>187</v>
      </c>
      <c r="E19" s="40"/>
      <c r="F19" s="40"/>
      <c r="G19" s="40"/>
      <c r="H19" s="40"/>
      <c r="I19" s="40"/>
      <c r="J19" s="4">
        <v>75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10.714285714285714</v>
      </c>
    </row>
    <row r="20" spans="2:17" ht="15.75" x14ac:dyDescent="0.25">
      <c r="B20" s="6">
        <f t="shared" si="1"/>
        <v>12</v>
      </c>
      <c r="C20" s="42" t="s">
        <v>159</v>
      </c>
      <c r="D20" s="40" t="s">
        <v>188</v>
      </c>
      <c r="E20" s="40"/>
      <c r="F20" s="40"/>
      <c r="G20" s="40"/>
      <c r="H20" s="40"/>
      <c r="I20" s="40"/>
      <c r="J20" s="4">
        <v>70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10</v>
      </c>
    </row>
    <row r="21" spans="2:17" ht="15.75" x14ac:dyDescent="0.25">
      <c r="B21" s="6">
        <f t="shared" si="1"/>
        <v>13</v>
      </c>
      <c r="C21" s="42" t="s">
        <v>160</v>
      </c>
      <c r="D21" s="40" t="s">
        <v>189</v>
      </c>
      <c r="E21" s="40"/>
      <c r="F21" s="40"/>
      <c r="G21" s="40"/>
      <c r="H21" s="40"/>
      <c r="I21" s="40"/>
      <c r="J21" s="4">
        <v>70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10</v>
      </c>
    </row>
    <row r="22" spans="2:17" ht="15.75" x14ac:dyDescent="0.25">
      <c r="B22" s="6">
        <f t="shared" si="1"/>
        <v>14</v>
      </c>
      <c r="C22" s="42" t="s">
        <v>161</v>
      </c>
      <c r="D22" s="40" t="s">
        <v>190</v>
      </c>
      <c r="E22" s="40"/>
      <c r="F22" s="40"/>
      <c r="G22" s="40"/>
      <c r="H22" s="40"/>
      <c r="I22" s="40"/>
      <c r="J22" s="4">
        <v>75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10.714285714285714</v>
      </c>
    </row>
    <row r="23" spans="2:17" ht="15.75" x14ac:dyDescent="0.25">
      <c r="B23" s="6">
        <f t="shared" si="1"/>
        <v>15</v>
      </c>
      <c r="C23" s="42" t="s">
        <v>162</v>
      </c>
      <c r="D23" s="40" t="s">
        <v>191</v>
      </c>
      <c r="E23" s="40"/>
      <c r="F23" s="40"/>
      <c r="G23" s="40"/>
      <c r="H23" s="40"/>
      <c r="I23" s="40"/>
      <c r="J23" s="4">
        <v>70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10</v>
      </c>
    </row>
    <row r="24" spans="2:17" ht="15.75" x14ac:dyDescent="0.25">
      <c r="B24" s="6">
        <f t="shared" si="1"/>
        <v>16</v>
      </c>
      <c r="C24" s="42" t="s">
        <v>163</v>
      </c>
      <c r="D24" s="40" t="s">
        <v>192</v>
      </c>
      <c r="E24" s="40"/>
      <c r="F24" s="40"/>
      <c r="G24" s="40"/>
      <c r="H24" s="40"/>
      <c r="I24" s="40"/>
      <c r="J24" s="4">
        <v>70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v>0</v>
      </c>
    </row>
    <row r="25" spans="2:17" ht="15.75" x14ac:dyDescent="0.25">
      <c r="B25" s="6">
        <f t="shared" si="1"/>
        <v>17</v>
      </c>
      <c r="C25" s="42" t="s">
        <v>164</v>
      </c>
      <c r="D25" s="40" t="s">
        <v>193</v>
      </c>
      <c r="E25" s="40"/>
      <c r="F25" s="40"/>
      <c r="G25" s="40"/>
      <c r="H25" s="40"/>
      <c r="I25" s="40"/>
      <c r="J25" s="4">
        <v>75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10.714285714285714</v>
      </c>
    </row>
    <row r="26" spans="2:17" ht="15.75" x14ac:dyDescent="0.25">
      <c r="B26" s="6">
        <f t="shared" si="1"/>
        <v>18</v>
      </c>
      <c r="C26" s="42" t="s">
        <v>165</v>
      </c>
      <c r="D26" s="40" t="s">
        <v>194</v>
      </c>
      <c r="E26" s="40"/>
      <c r="F26" s="40"/>
      <c r="G26" s="40"/>
      <c r="H26" s="40"/>
      <c r="I26" s="40"/>
      <c r="J26" s="4">
        <v>70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10</v>
      </c>
    </row>
    <row r="27" spans="2:17" ht="15.75" x14ac:dyDescent="0.25">
      <c r="B27" s="6">
        <f t="shared" si="1"/>
        <v>19</v>
      </c>
      <c r="C27" s="42" t="s">
        <v>166</v>
      </c>
      <c r="D27" s="40" t="s">
        <v>195</v>
      </c>
      <c r="E27" s="40"/>
      <c r="F27" s="40"/>
      <c r="G27" s="40"/>
      <c r="H27" s="40"/>
      <c r="I27" s="40"/>
      <c r="J27" s="4">
        <v>70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10</v>
      </c>
    </row>
    <row r="28" spans="2:17" ht="15.75" x14ac:dyDescent="0.25">
      <c r="B28" s="6">
        <f t="shared" si="1"/>
        <v>20</v>
      </c>
      <c r="C28" s="42" t="s">
        <v>167</v>
      </c>
      <c r="D28" s="40" t="s">
        <v>196</v>
      </c>
      <c r="E28" s="40"/>
      <c r="F28" s="40"/>
      <c r="G28" s="40"/>
      <c r="H28" s="40"/>
      <c r="I28" s="40"/>
      <c r="J28" s="4">
        <v>70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v>10</v>
      </c>
    </row>
    <row r="29" spans="2:17" ht="15.75" x14ac:dyDescent="0.25">
      <c r="B29" s="6">
        <f t="shared" si="1"/>
        <v>21</v>
      </c>
      <c r="C29" s="42" t="s">
        <v>168</v>
      </c>
      <c r="D29" s="40" t="s">
        <v>197</v>
      </c>
      <c r="E29" s="40"/>
      <c r="F29" s="40"/>
      <c r="G29" s="40"/>
      <c r="H29" s="40"/>
      <c r="I29" s="40"/>
      <c r="J29" s="4">
        <v>75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10.714285714285714</v>
      </c>
    </row>
    <row r="30" spans="2:17" ht="15.75" x14ac:dyDescent="0.25">
      <c r="B30" s="6">
        <f t="shared" si="1"/>
        <v>22</v>
      </c>
      <c r="C30" s="42" t="s">
        <v>169</v>
      </c>
      <c r="D30" s="40" t="s">
        <v>198</v>
      </c>
      <c r="E30" s="40"/>
      <c r="F30" s="40"/>
      <c r="G30" s="40"/>
      <c r="H30" s="40"/>
      <c r="I30" s="40"/>
      <c r="J30" s="4">
        <v>70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v>10</v>
      </c>
    </row>
    <row r="31" spans="2:17" ht="15.75" x14ac:dyDescent="0.25">
      <c r="B31" s="6">
        <f t="shared" si="1"/>
        <v>23</v>
      </c>
      <c r="C31" s="42" t="s">
        <v>170</v>
      </c>
      <c r="D31" s="40" t="s">
        <v>199</v>
      </c>
      <c r="E31" s="40"/>
      <c r="F31" s="40"/>
      <c r="G31" s="40"/>
      <c r="H31" s="40"/>
      <c r="I31" s="40"/>
      <c r="J31" s="4">
        <v>70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v>10</v>
      </c>
    </row>
    <row r="32" spans="2:17" ht="15.75" x14ac:dyDescent="0.25">
      <c r="B32" s="6">
        <f t="shared" si="1"/>
        <v>24</v>
      </c>
      <c r="C32" s="42" t="s">
        <v>171</v>
      </c>
      <c r="D32" s="40" t="s">
        <v>200</v>
      </c>
      <c r="E32" s="40"/>
      <c r="F32" s="40"/>
      <c r="G32" s="40"/>
      <c r="H32" s="40"/>
      <c r="I32" s="40"/>
      <c r="J32" s="4">
        <v>70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10</v>
      </c>
    </row>
    <row r="33" spans="2:17" ht="15.75" x14ac:dyDescent="0.25">
      <c r="B33" s="6">
        <f t="shared" si="1"/>
        <v>25</v>
      </c>
      <c r="C33" s="42" t="s">
        <v>172</v>
      </c>
      <c r="D33" s="40" t="s">
        <v>201</v>
      </c>
      <c r="E33" s="40"/>
      <c r="F33" s="40"/>
      <c r="G33" s="40"/>
      <c r="H33" s="40"/>
      <c r="I33" s="40"/>
      <c r="J33" s="4">
        <v>75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v>10</v>
      </c>
    </row>
    <row r="34" spans="2:17" ht="15.75" x14ac:dyDescent="0.25">
      <c r="B34" s="6">
        <f t="shared" si="1"/>
        <v>26</v>
      </c>
      <c r="C34" s="42" t="s">
        <v>173</v>
      </c>
      <c r="D34" s="40" t="s">
        <v>202</v>
      </c>
      <c r="E34" s="40"/>
      <c r="F34" s="40"/>
      <c r="G34" s="40"/>
      <c r="H34" s="40"/>
      <c r="I34" s="40"/>
      <c r="J34" s="4">
        <v>70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10</v>
      </c>
    </row>
    <row r="35" spans="2:17" ht="15.75" x14ac:dyDescent="0.25">
      <c r="B35" s="6">
        <f t="shared" si="1"/>
        <v>27</v>
      </c>
      <c r="C35" s="42" t="s">
        <v>174</v>
      </c>
      <c r="D35" s="40" t="s">
        <v>203</v>
      </c>
      <c r="E35" s="40"/>
      <c r="F35" s="40"/>
      <c r="G35" s="40"/>
      <c r="H35" s="40"/>
      <c r="I35" s="40"/>
      <c r="J35" s="4">
        <v>70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10</v>
      </c>
    </row>
    <row r="36" spans="2:17" ht="15.75" x14ac:dyDescent="0.25">
      <c r="B36" s="6">
        <f t="shared" si="1"/>
        <v>28</v>
      </c>
      <c r="C36" s="42" t="s">
        <v>175</v>
      </c>
      <c r="D36" s="40" t="s">
        <v>204</v>
      </c>
      <c r="E36" s="40"/>
      <c r="F36" s="40"/>
      <c r="G36" s="40"/>
      <c r="H36" s="40"/>
      <c r="I36" s="40"/>
      <c r="J36" s="4">
        <v>75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10.714285714285714</v>
      </c>
    </row>
    <row r="37" spans="2:17" ht="15.75" x14ac:dyDescent="0.25">
      <c r="B37" s="6">
        <f t="shared" si="1"/>
        <v>29</v>
      </c>
      <c r="C37" s="42" t="s">
        <v>176</v>
      </c>
      <c r="D37" s="40" t="s">
        <v>205</v>
      </c>
      <c r="E37" s="40"/>
      <c r="F37" s="40"/>
      <c r="G37" s="40"/>
      <c r="H37" s="40"/>
      <c r="I37" s="40"/>
      <c r="J37" s="4">
        <v>70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10</v>
      </c>
    </row>
    <row r="38" spans="2:17" ht="15.75" x14ac:dyDescent="0.25">
      <c r="B38" s="6">
        <f t="shared" si="1"/>
        <v>30</v>
      </c>
      <c r="C38" s="42" t="s">
        <v>177</v>
      </c>
      <c r="D38" s="40" t="s">
        <v>206</v>
      </c>
      <c r="E38" s="40"/>
      <c r="F38" s="40"/>
      <c r="G38" s="40"/>
      <c r="H38" s="40"/>
      <c r="I38" s="40"/>
      <c r="J38" s="4">
        <v>70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10</v>
      </c>
    </row>
    <row r="39" spans="2:17" ht="15.75" x14ac:dyDescent="0.25">
      <c r="B39" s="6">
        <f t="shared" si="1"/>
        <v>31</v>
      </c>
      <c r="C39" s="19"/>
      <c r="D39" s="40"/>
      <c r="E39" s="40"/>
      <c r="F39" s="40"/>
      <c r="G39" s="40"/>
      <c r="H39" s="40"/>
      <c r="I39" s="40"/>
      <c r="J39" s="4"/>
      <c r="K39" s="4"/>
      <c r="L39" s="4"/>
      <c r="M39" s="4"/>
      <c r="N39" s="4"/>
      <c r="O39" s="4"/>
      <c r="P39" s="4"/>
      <c r="Q39" s="10">
        <f t="shared" si="0"/>
        <v>0</v>
      </c>
    </row>
    <row r="40" spans="2:17" ht="15.75" x14ac:dyDescent="0.25">
      <c r="B40" s="6">
        <f t="shared" si="1"/>
        <v>32</v>
      </c>
      <c r="C40" s="19"/>
      <c r="D40" s="40"/>
      <c r="E40" s="40"/>
      <c r="F40" s="40"/>
      <c r="G40" s="40"/>
      <c r="H40" s="40"/>
      <c r="I40" s="40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 ht="15.75" x14ac:dyDescent="0.25">
      <c r="B41" s="6">
        <f t="shared" si="1"/>
        <v>33</v>
      </c>
      <c r="C41" s="19"/>
      <c r="D41" s="40"/>
      <c r="E41" s="40"/>
      <c r="F41" s="40"/>
      <c r="G41" s="40"/>
      <c r="H41" s="40"/>
      <c r="I41" s="40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ht="15.75" x14ac:dyDescent="0.25">
      <c r="B42" s="6">
        <f t="shared" si="1"/>
        <v>34</v>
      </c>
      <c r="C42" s="19"/>
      <c r="D42" s="40"/>
      <c r="E42" s="40"/>
      <c r="F42" s="40"/>
      <c r="G42" s="40"/>
      <c r="H42" s="40"/>
      <c r="I42" s="40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 ht="15.75" x14ac:dyDescent="0.25">
      <c r="B43" s="6">
        <f t="shared" si="1"/>
        <v>35</v>
      </c>
      <c r="C43" s="19"/>
      <c r="D43" s="40"/>
      <c r="E43" s="40"/>
      <c r="F43" s="40"/>
      <c r="G43" s="40"/>
      <c r="H43" s="40"/>
      <c r="I43" s="40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ht="15.75" x14ac:dyDescent="0.25">
      <c r="B44" s="6">
        <f t="shared" si="1"/>
        <v>36</v>
      </c>
      <c r="C44" s="19"/>
      <c r="D44" s="40"/>
      <c r="E44" s="40"/>
      <c r="F44" s="40"/>
      <c r="G44" s="40"/>
      <c r="H44" s="40"/>
      <c r="I44" s="40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ht="15.75" x14ac:dyDescent="0.25">
      <c r="B45" s="6">
        <f t="shared" si="1"/>
        <v>37</v>
      </c>
      <c r="C45" s="19"/>
      <c r="D45" s="40"/>
      <c r="E45" s="40"/>
      <c r="F45" s="40"/>
      <c r="G45" s="40"/>
      <c r="H45" s="40"/>
      <c r="I45" s="40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25">
      <c r="B46" s="6">
        <f t="shared" si="1"/>
        <v>38</v>
      </c>
      <c r="C46" s="7"/>
      <c r="D46" s="36"/>
      <c r="E46" s="36"/>
      <c r="F46" s="36"/>
      <c r="G46" s="36"/>
      <c r="H46" s="36"/>
      <c r="I46" s="36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25">
      <c r="B47" s="6">
        <f t="shared" si="1"/>
        <v>39</v>
      </c>
      <c r="C47" s="7"/>
      <c r="D47" s="36"/>
      <c r="E47" s="36"/>
      <c r="F47" s="36"/>
      <c r="G47" s="36"/>
      <c r="H47" s="36"/>
      <c r="I47" s="36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25">
      <c r="B48" s="6">
        <f t="shared" si="1"/>
        <v>40</v>
      </c>
      <c r="C48" s="7"/>
      <c r="D48" s="36"/>
      <c r="E48" s="36"/>
      <c r="F48" s="36"/>
      <c r="G48" s="36"/>
      <c r="H48" s="36"/>
      <c r="I48" s="36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25">
      <c r="B49" s="6">
        <f t="shared" si="1"/>
        <v>41</v>
      </c>
      <c r="C49" s="7"/>
      <c r="D49" s="36"/>
      <c r="E49" s="36"/>
      <c r="F49" s="36"/>
      <c r="G49" s="36"/>
      <c r="H49" s="36"/>
      <c r="I49" s="36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25">
      <c r="B50" s="6">
        <f t="shared" si="1"/>
        <v>42</v>
      </c>
      <c r="C50" s="7"/>
      <c r="D50" s="36"/>
      <c r="E50" s="36"/>
      <c r="F50" s="36"/>
      <c r="G50" s="36"/>
      <c r="H50" s="36"/>
      <c r="I50" s="36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25">
      <c r="B51" s="6">
        <f t="shared" si="1"/>
        <v>43</v>
      </c>
      <c r="C51" s="7"/>
      <c r="D51" s="36"/>
      <c r="E51" s="36"/>
      <c r="F51" s="36"/>
      <c r="G51" s="36"/>
      <c r="H51" s="36"/>
      <c r="I51" s="36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25">
      <c r="B52" s="6">
        <f t="shared" si="1"/>
        <v>44</v>
      </c>
      <c r="C52" s="7"/>
      <c r="D52" s="36"/>
      <c r="E52" s="36"/>
      <c r="F52" s="36"/>
      <c r="G52" s="36"/>
      <c r="H52" s="36"/>
      <c r="I52" s="36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25">
      <c r="B53" s="6">
        <f t="shared" si="1"/>
        <v>45</v>
      </c>
      <c r="C53" s="3"/>
      <c r="D53" s="37"/>
      <c r="E53" s="38"/>
      <c r="F53" s="38"/>
      <c r="G53" s="38"/>
      <c r="H53" s="38"/>
      <c r="I53" s="39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25">
      <c r="C54" s="21"/>
      <c r="D54" s="21"/>
      <c r="E54" s="1"/>
      <c r="H54" s="24" t="s">
        <v>19</v>
      </c>
      <c r="I54" s="24"/>
      <c r="J54" s="11">
        <f>COUNTIF(J9:J53,"&gt;=70")</f>
        <v>30</v>
      </c>
      <c r="K54" s="11">
        <f t="shared" ref="K54:P54" si="3">COUNTIF(K9:K53,"&gt;=70")</f>
        <v>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25">
      <c r="C55" s="21"/>
      <c r="D55" s="21"/>
      <c r="E55" s="8"/>
      <c r="H55" s="25" t="s">
        <v>20</v>
      </c>
      <c r="I55" s="25"/>
      <c r="J55" s="12">
        <f>COUNTIF(J9:J53,"&lt;70")</f>
        <v>0</v>
      </c>
      <c r="K55" s="12">
        <f t="shared" ref="K55:Q55" si="5">COUNTIF(K9:K53,"&lt;70")</f>
        <v>30</v>
      </c>
      <c r="L55" s="12">
        <f t="shared" si="5"/>
        <v>30</v>
      </c>
      <c r="M55" s="12">
        <f t="shared" si="5"/>
        <v>30</v>
      </c>
      <c r="N55" s="12">
        <f t="shared" si="5"/>
        <v>30</v>
      </c>
      <c r="O55" s="12">
        <f t="shared" si="5"/>
        <v>30</v>
      </c>
      <c r="P55" s="12">
        <f t="shared" si="5"/>
        <v>30</v>
      </c>
      <c r="Q55" s="12">
        <f t="shared" si="5"/>
        <v>45</v>
      </c>
    </row>
    <row r="56" spans="2:17" x14ac:dyDescent="0.25">
      <c r="C56" s="21"/>
      <c r="D56" s="21"/>
      <c r="E56" s="21"/>
      <c r="H56" s="25" t="s">
        <v>21</v>
      </c>
      <c r="I56" s="25"/>
      <c r="J56" s="12">
        <f>COUNT(J9:J53)</f>
        <v>30</v>
      </c>
      <c r="K56" s="12">
        <f t="shared" ref="K56:Q56" si="6">COUNT(K9:K53)</f>
        <v>30</v>
      </c>
      <c r="L56" s="12">
        <f t="shared" si="6"/>
        <v>30</v>
      </c>
      <c r="M56" s="12">
        <f t="shared" si="6"/>
        <v>30</v>
      </c>
      <c r="N56" s="12">
        <f t="shared" si="6"/>
        <v>30</v>
      </c>
      <c r="O56" s="12">
        <f t="shared" si="6"/>
        <v>30</v>
      </c>
      <c r="P56" s="12">
        <f t="shared" si="6"/>
        <v>30</v>
      </c>
      <c r="Q56" s="12">
        <f t="shared" si="6"/>
        <v>45</v>
      </c>
    </row>
    <row r="57" spans="2:17" x14ac:dyDescent="0.25">
      <c r="C57" s="21"/>
      <c r="D57" s="21"/>
      <c r="E57" s="1"/>
      <c r="H57" s="26" t="s">
        <v>16</v>
      </c>
      <c r="I57" s="26"/>
      <c r="J57" s="13">
        <f>J54/J56</f>
        <v>1</v>
      </c>
      <c r="K57" s="14">
        <f t="shared" ref="K57:Q57" si="7">K54/K56</f>
        <v>0</v>
      </c>
      <c r="L57" s="14">
        <f t="shared" si="7"/>
        <v>0</v>
      </c>
      <c r="M57" s="14">
        <f t="shared" si="7"/>
        <v>0</v>
      </c>
      <c r="N57" s="14">
        <f t="shared" si="7"/>
        <v>0</v>
      </c>
      <c r="O57" s="14">
        <f t="shared" si="7"/>
        <v>0</v>
      </c>
      <c r="P57" s="14">
        <f t="shared" si="7"/>
        <v>0</v>
      </c>
      <c r="Q57" s="14">
        <f t="shared" si="7"/>
        <v>0</v>
      </c>
    </row>
    <row r="58" spans="2:17" x14ac:dyDescent="0.25">
      <c r="C58" s="21"/>
      <c r="D58" s="21"/>
      <c r="E58" s="1"/>
      <c r="H58" s="26" t="s">
        <v>17</v>
      </c>
      <c r="I58" s="26"/>
      <c r="J58" s="13">
        <f>J55/J56</f>
        <v>0</v>
      </c>
      <c r="K58" s="13">
        <f t="shared" ref="K58:Q58" si="8">K55/K56</f>
        <v>1</v>
      </c>
      <c r="L58" s="14">
        <f t="shared" si="8"/>
        <v>1</v>
      </c>
      <c r="M58" s="14">
        <f t="shared" si="8"/>
        <v>1</v>
      </c>
      <c r="N58" s="14">
        <f t="shared" si="8"/>
        <v>1</v>
      </c>
      <c r="O58" s="14">
        <f t="shared" si="8"/>
        <v>1</v>
      </c>
      <c r="P58" s="14">
        <f t="shared" si="8"/>
        <v>1</v>
      </c>
      <c r="Q58" s="14">
        <f t="shared" si="8"/>
        <v>1</v>
      </c>
    </row>
    <row r="59" spans="2:17" x14ac:dyDescent="0.25">
      <c r="C59" s="21"/>
      <c r="D59" s="21"/>
      <c r="E59" s="8"/>
    </row>
    <row r="60" spans="2:17" x14ac:dyDescent="0.25">
      <c r="C60" s="1"/>
      <c r="D60" s="1"/>
      <c r="E60" s="8"/>
    </row>
    <row r="61" spans="2:17" x14ac:dyDescent="0.25">
      <c r="J61" s="27"/>
      <c r="K61" s="27"/>
      <c r="L61" s="27"/>
      <c r="M61" s="27"/>
      <c r="N61" s="27"/>
      <c r="O61" s="27"/>
      <c r="P61" s="27"/>
    </row>
    <row r="62" spans="2:17" x14ac:dyDescent="0.25">
      <c r="J62" s="20" t="s">
        <v>18</v>
      </c>
      <c r="K62" s="20"/>
      <c r="L62" s="20"/>
      <c r="M62" s="20"/>
      <c r="N62" s="20"/>
      <c r="O62" s="20"/>
      <c r="P62" s="20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I6:J6"/>
    <mergeCell ref="K6:P6"/>
    <mergeCell ref="D8:I8"/>
    <mergeCell ref="D9:I9"/>
    <mergeCell ref="D10:I10"/>
    <mergeCell ref="D11:I11"/>
    <mergeCell ref="D12:I12"/>
    <mergeCell ref="D6:G6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2"/>
  <sheetViews>
    <sheetView tabSelected="1" zoomScaleNormal="100" workbookViewId="0">
      <selection activeCell="J20" sqref="J20:J30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5" t="s">
        <v>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</row>
    <row r="3" spans="2:18" x14ac:dyDescent="0.25">
      <c r="C3" s="23" t="s">
        <v>8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</row>
    <row r="4" spans="2:18" x14ac:dyDescent="0.25">
      <c r="C4" t="s">
        <v>0</v>
      </c>
      <c r="D4" s="28" t="s">
        <v>25</v>
      </c>
      <c r="E4" s="28"/>
      <c r="F4" s="28"/>
      <c r="G4" s="28"/>
      <c r="I4" t="s">
        <v>1</v>
      </c>
      <c r="J4" s="29" t="s">
        <v>207</v>
      </c>
      <c r="K4" s="29"/>
      <c r="M4" t="s">
        <v>2</v>
      </c>
      <c r="N4" s="30">
        <v>45924</v>
      </c>
      <c r="O4" s="30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9" t="s">
        <v>83</v>
      </c>
      <c r="E6" s="29"/>
      <c r="F6" s="29"/>
      <c r="G6" s="29"/>
      <c r="I6" s="21" t="s">
        <v>22</v>
      </c>
      <c r="J6" s="21"/>
      <c r="K6" s="22" t="s">
        <v>24</v>
      </c>
      <c r="L6" s="22"/>
      <c r="M6" s="22"/>
      <c r="N6" s="22"/>
      <c r="O6" s="22"/>
      <c r="P6" s="22"/>
    </row>
    <row r="7" spans="2:18" ht="11.25" customHeight="1" x14ac:dyDescent="0.25"/>
    <row r="8" spans="2:18" x14ac:dyDescent="0.25">
      <c r="B8" s="3" t="s">
        <v>4</v>
      </c>
      <c r="C8" s="4" t="s">
        <v>6</v>
      </c>
      <c r="D8" s="31" t="s">
        <v>5</v>
      </c>
      <c r="E8" s="31"/>
      <c r="F8" s="31"/>
      <c r="G8" s="31"/>
      <c r="H8" s="31"/>
      <c r="I8" s="3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ht="15.75" x14ac:dyDescent="0.25">
      <c r="B9" s="6">
        <v>1</v>
      </c>
      <c r="C9" s="43" t="s">
        <v>208</v>
      </c>
      <c r="D9" s="32" t="s">
        <v>231</v>
      </c>
      <c r="E9" s="33"/>
      <c r="F9" s="33"/>
      <c r="G9" s="33"/>
      <c r="H9" s="33"/>
      <c r="I9" s="34"/>
      <c r="J9" s="45">
        <v>70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10</v>
      </c>
    </row>
    <row r="10" spans="2:18" ht="15.75" x14ac:dyDescent="0.25">
      <c r="B10" s="6">
        <f>B9+1</f>
        <v>2</v>
      </c>
      <c r="C10" s="43" t="s">
        <v>209</v>
      </c>
      <c r="D10" s="32" t="s">
        <v>232</v>
      </c>
      <c r="E10" s="33"/>
      <c r="F10" s="33"/>
      <c r="G10" s="33"/>
      <c r="H10" s="33"/>
      <c r="I10" s="34"/>
      <c r="J10" s="45">
        <v>70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8" si="0">SUM(J10:P10)/7</f>
        <v>10</v>
      </c>
    </row>
    <row r="11" spans="2:18" ht="15.75" x14ac:dyDescent="0.25">
      <c r="B11" s="6">
        <f t="shared" ref="B11:B53" si="1">B10+1</f>
        <v>3</v>
      </c>
      <c r="C11" s="43" t="s">
        <v>210</v>
      </c>
      <c r="D11" s="40" t="s">
        <v>233</v>
      </c>
      <c r="E11" s="40"/>
      <c r="F11" s="40"/>
      <c r="G11" s="40"/>
      <c r="H11" s="40"/>
      <c r="I11" s="40"/>
      <c r="J11" s="45">
        <v>70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10</v>
      </c>
    </row>
    <row r="12" spans="2:18" ht="15.75" x14ac:dyDescent="0.25">
      <c r="B12" s="6">
        <f t="shared" si="1"/>
        <v>4</v>
      </c>
      <c r="C12" s="43" t="s">
        <v>211</v>
      </c>
      <c r="D12" s="40" t="s">
        <v>234</v>
      </c>
      <c r="E12" s="40"/>
      <c r="F12" s="40"/>
      <c r="G12" s="40"/>
      <c r="H12" s="40"/>
      <c r="I12" s="40"/>
      <c r="J12" s="45">
        <v>70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10</v>
      </c>
    </row>
    <row r="13" spans="2:18" ht="15.75" x14ac:dyDescent="0.25">
      <c r="B13" s="6">
        <f t="shared" si="1"/>
        <v>5</v>
      </c>
      <c r="C13" s="43" t="s">
        <v>212</v>
      </c>
      <c r="D13" s="40" t="s">
        <v>235</v>
      </c>
      <c r="E13" s="40"/>
      <c r="F13" s="40"/>
      <c r="G13" s="40"/>
      <c r="H13" s="40"/>
      <c r="I13" s="40"/>
      <c r="J13" s="45">
        <v>70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10</v>
      </c>
    </row>
    <row r="14" spans="2:18" ht="15.75" x14ac:dyDescent="0.25">
      <c r="B14" s="6">
        <f t="shared" si="1"/>
        <v>6</v>
      </c>
      <c r="C14" s="43" t="s">
        <v>213</v>
      </c>
      <c r="D14" s="40" t="s">
        <v>236</v>
      </c>
      <c r="E14" s="40"/>
      <c r="F14" s="40"/>
      <c r="G14" s="40"/>
      <c r="H14" s="40"/>
      <c r="I14" s="40"/>
      <c r="J14" s="45">
        <v>70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v>0</v>
      </c>
    </row>
    <row r="15" spans="2:18" ht="15.75" x14ac:dyDescent="0.25">
      <c r="B15" s="6">
        <f t="shared" si="1"/>
        <v>7</v>
      </c>
      <c r="C15" s="43" t="s">
        <v>214</v>
      </c>
      <c r="D15" s="40" t="s">
        <v>237</v>
      </c>
      <c r="E15" s="40"/>
      <c r="F15" s="40"/>
      <c r="G15" s="40"/>
      <c r="H15" s="40"/>
      <c r="I15" s="40"/>
      <c r="J15" s="45">
        <v>70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10</v>
      </c>
    </row>
    <row r="16" spans="2:18" ht="15.75" x14ac:dyDescent="0.25">
      <c r="B16" s="6">
        <f t="shared" si="1"/>
        <v>8</v>
      </c>
      <c r="C16" s="43" t="s">
        <v>215</v>
      </c>
      <c r="D16" s="40" t="s">
        <v>238</v>
      </c>
      <c r="E16" s="40"/>
      <c r="F16" s="40"/>
      <c r="G16" s="40"/>
      <c r="H16" s="40"/>
      <c r="I16" s="40"/>
      <c r="J16" s="45">
        <v>70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10</v>
      </c>
    </row>
    <row r="17" spans="2:17" ht="15.75" x14ac:dyDescent="0.25">
      <c r="B17" s="6">
        <f t="shared" si="1"/>
        <v>9</v>
      </c>
      <c r="C17" s="43" t="s">
        <v>216</v>
      </c>
      <c r="D17" s="16" t="s">
        <v>239</v>
      </c>
      <c r="E17" s="17"/>
      <c r="F17" s="17"/>
      <c r="G17" s="17"/>
      <c r="H17" s="17"/>
      <c r="I17" s="18"/>
      <c r="J17" s="45">
        <v>70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v>0</v>
      </c>
    </row>
    <row r="18" spans="2:17" ht="15.75" x14ac:dyDescent="0.25">
      <c r="B18" s="6">
        <f t="shared" si="1"/>
        <v>10</v>
      </c>
      <c r="C18" s="43" t="s">
        <v>217</v>
      </c>
      <c r="D18" s="16" t="s">
        <v>240</v>
      </c>
      <c r="E18" s="17"/>
      <c r="F18" s="17"/>
      <c r="G18" s="17"/>
      <c r="H18" s="17"/>
      <c r="I18" s="18"/>
      <c r="J18" s="45">
        <v>70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10</v>
      </c>
    </row>
    <row r="19" spans="2:17" ht="15.75" x14ac:dyDescent="0.25">
      <c r="B19" s="6">
        <f t="shared" si="1"/>
        <v>11</v>
      </c>
      <c r="C19" s="43" t="s">
        <v>218</v>
      </c>
      <c r="D19" s="16" t="s">
        <v>241</v>
      </c>
      <c r="E19" s="17"/>
      <c r="F19" s="17"/>
      <c r="G19" s="17"/>
      <c r="H19" s="17"/>
      <c r="I19" s="18"/>
      <c r="J19" s="45">
        <v>70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10</v>
      </c>
    </row>
    <row r="20" spans="2:17" ht="15.75" x14ac:dyDescent="0.25">
      <c r="B20" s="6">
        <f t="shared" si="1"/>
        <v>12</v>
      </c>
      <c r="C20" s="43" t="s">
        <v>219</v>
      </c>
      <c r="D20" s="16" t="s">
        <v>242</v>
      </c>
      <c r="E20" s="17"/>
      <c r="F20" s="17"/>
      <c r="G20" s="17"/>
      <c r="H20" s="17"/>
      <c r="I20" s="18"/>
      <c r="J20" s="45">
        <v>70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v>0</v>
      </c>
    </row>
    <row r="21" spans="2:17" ht="15.75" x14ac:dyDescent="0.25">
      <c r="B21" s="6">
        <f t="shared" si="1"/>
        <v>13</v>
      </c>
      <c r="C21" s="43" t="s">
        <v>220</v>
      </c>
      <c r="D21" s="16" t="s">
        <v>243</v>
      </c>
      <c r="E21" s="17"/>
      <c r="F21" s="17"/>
      <c r="G21" s="17"/>
      <c r="H21" s="17"/>
      <c r="I21" s="18"/>
      <c r="J21" s="45">
        <v>70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10</v>
      </c>
    </row>
    <row r="22" spans="2:17" ht="15.75" x14ac:dyDescent="0.25">
      <c r="B22" s="6">
        <f t="shared" si="1"/>
        <v>14</v>
      </c>
      <c r="C22" s="43" t="s">
        <v>221</v>
      </c>
      <c r="D22" s="16" t="s">
        <v>244</v>
      </c>
      <c r="E22" s="17"/>
      <c r="F22" s="17"/>
      <c r="G22" s="17"/>
      <c r="H22" s="17"/>
      <c r="I22" s="18"/>
      <c r="J22" s="45">
        <v>70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10</v>
      </c>
    </row>
    <row r="23" spans="2:17" ht="15.75" x14ac:dyDescent="0.25">
      <c r="B23" s="6">
        <f t="shared" si="1"/>
        <v>15</v>
      </c>
      <c r="C23" s="43" t="s">
        <v>222</v>
      </c>
      <c r="D23" s="40" t="s">
        <v>245</v>
      </c>
      <c r="E23" s="40"/>
      <c r="F23" s="40"/>
      <c r="G23" s="40"/>
      <c r="H23" s="40"/>
      <c r="I23" s="40"/>
      <c r="J23" s="45">
        <v>70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10</v>
      </c>
    </row>
    <row r="24" spans="2:17" ht="15.75" x14ac:dyDescent="0.25">
      <c r="B24" s="6">
        <f t="shared" si="1"/>
        <v>16</v>
      </c>
      <c r="C24" s="43" t="s">
        <v>223</v>
      </c>
      <c r="D24" s="40" t="s">
        <v>246</v>
      </c>
      <c r="E24" s="40"/>
      <c r="F24" s="40"/>
      <c r="G24" s="40"/>
      <c r="H24" s="40"/>
      <c r="I24" s="40"/>
      <c r="J24" s="45">
        <v>70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10</v>
      </c>
    </row>
    <row r="25" spans="2:17" ht="15.75" x14ac:dyDescent="0.25">
      <c r="B25" s="6">
        <f t="shared" si="1"/>
        <v>17</v>
      </c>
      <c r="C25" s="43" t="s">
        <v>224</v>
      </c>
      <c r="D25" s="40" t="s">
        <v>247</v>
      </c>
      <c r="E25" s="40"/>
      <c r="F25" s="40"/>
      <c r="G25" s="40"/>
      <c r="H25" s="40"/>
      <c r="I25" s="40"/>
      <c r="J25" s="45">
        <v>70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10</v>
      </c>
    </row>
    <row r="26" spans="2:17" ht="15.75" x14ac:dyDescent="0.25">
      <c r="B26" s="6">
        <f t="shared" si="1"/>
        <v>18</v>
      </c>
      <c r="C26" s="43" t="s">
        <v>225</v>
      </c>
      <c r="D26" s="40" t="s">
        <v>248</v>
      </c>
      <c r="E26" s="40"/>
      <c r="F26" s="40"/>
      <c r="G26" s="40"/>
      <c r="H26" s="40"/>
      <c r="I26" s="40"/>
      <c r="J26" s="45">
        <v>70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10</v>
      </c>
    </row>
    <row r="27" spans="2:17" ht="15.75" x14ac:dyDescent="0.25">
      <c r="B27" s="6">
        <f t="shared" si="1"/>
        <v>19</v>
      </c>
      <c r="C27" s="43" t="s">
        <v>226</v>
      </c>
      <c r="D27" s="40" t="s">
        <v>249</v>
      </c>
      <c r="E27" s="40"/>
      <c r="F27" s="40"/>
      <c r="G27" s="40"/>
      <c r="H27" s="40"/>
      <c r="I27" s="40"/>
      <c r="J27" s="45">
        <v>70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10</v>
      </c>
    </row>
    <row r="28" spans="2:17" ht="15.75" x14ac:dyDescent="0.25">
      <c r="B28" s="6">
        <f t="shared" si="1"/>
        <v>20</v>
      </c>
      <c r="C28" s="43" t="s">
        <v>227</v>
      </c>
      <c r="D28" s="41" t="s">
        <v>250</v>
      </c>
      <c r="E28" s="41"/>
      <c r="F28" s="41"/>
      <c r="G28" s="41"/>
      <c r="H28" s="41"/>
      <c r="I28" s="41"/>
      <c r="J28" s="45">
        <v>70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10</v>
      </c>
    </row>
    <row r="29" spans="2:17" ht="15.75" x14ac:dyDescent="0.25">
      <c r="B29" s="6">
        <f t="shared" si="1"/>
        <v>21</v>
      </c>
      <c r="C29" s="43" t="s">
        <v>228</v>
      </c>
      <c r="D29" s="41" t="s">
        <v>251</v>
      </c>
      <c r="E29" s="41"/>
      <c r="F29" s="41"/>
      <c r="G29" s="41"/>
      <c r="H29" s="41"/>
      <c r="I29" s="41"/>
      <c r="J29" s="45">
        <v>70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10</v>
      </c>
    </row>
    <row r="30" spans="2:17" ht="15.75" x14ac:dyDescent="0.25">
      <c r="B30" s="6">
        <f t="shared" si="1"/>
        <v>22</v>
      </c>
      <c r="C30" s="43" t="s">
        <v>229</v>
      </c>
      <c r="D30" s="41" t="s">
        <v>252</v>
      </c>
      <c r="E30" s="41"/>
      <c r="F30" s="41"/>
      <c r="G30" s="41"/>
      <c r="H30" s="41"/>
      <c r="I30" s="41"/>
      <c r="J30" s="45">
        <v>70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10</v>
      </c>
    </row>
    <row r="31" spans="2:17" ht="15.75" x14ac:dyDescent="0.25">
      <c r="B31" s="6">
        <f t="shared" si="1"/>
        <v>23</v>
      </c>
      <c r="C31" s="43" t="s">
        <v>230</v>
      </c>
      <c r="D31" s="41" t="s">
        <v>253</v>
      </c>
      <c r="E31" s="41"/>
      <c r="F31" s="41"/>
      <c r="G31" s="41"/>
      <c r="H31" s="41"/>
      <c r="I31" s="41"/>
      <c r="J31" s="45">
        <v>70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10</v>
      </c>
    </row>
    <row r="32" spans="2:17" ht="15.75" x14ac:dyDescent="0.25">
      <c r="B32" s="6">
        <f t="shared" si="1"/>
        <v>24</v>
      </c>
      <c r="C32" s="19"/>
      <c r="D32" s="41"/>
      <c r="E32" s="41"/>
      <c r="F32" s="41"/>
      <c r="G32" s="41"/>
      <c r="H32" s="41"/>
      <c r="I32" s="41"/>
      <c r="J32" s="45"/>
      <c r="K32" s="4"/>
      <c r="L32" s="4"/>
      <c r="M32" s="4"/>
      <c r="N32" s="4"/>
      <c r="O32" s="4"/>
      <c r="P32" s="4"/>
      <c r="Q32" s="10"/>
    </row>
    <row r="33" spans="2:17" ht="15.75" x14ac:dyDescent="0.25">
      <c r="B33" s="6">
        <f t="shared" si="1"/>
        <v>25</v>
      </c>
      <c r="C33" s="19"/>
      <c r="D33" s="41"/>
      <c r="E33" s="41"/>
      <c r="F33" s="41"/>
      <c r="G33" s="41"/>
      <c r="H33" s="41"/>
      <c r="I33" s="41"/>
      <c r="J33" s="45"/>
      <c r="K33" s="4"/>
      <c r="L33" s="4"/>
      <c r="M33" s="4"/>
      <c r="N33" s="4"/>
      <c r="O33" s="4"/>
      <c r="P33" s="4"/>
      <c r="Q33" s="10"/>
    </row>
    <row r="34" spans="2:17" x14ac:dyDescent="0.25">
      <c r="B34" s="6">
        <f t="shared" si="1"/>
        <v>26</v>
      </c>
      <c r="D34" s="41"/>
      <c r="E34" s="41"/>
      <c r="F34" s="41"/>
      <c r="G34" s="41"/>
      <c r="H34" s="41"/>
      <c r="I34" s="41"/>
      <c r="J34" s="45"/>
      <c r="K34" s="4"/>
      <c r="L34" s="4"/>
      <c r="M34" s="4"/>
      <c r="N34" s="4"/>
      <c r="O34" s="4"/>
      <c r="P34" s="4"/>
      <c r="Q34" s="10"/>
    </row>
    <row r="35" spans="2:17" x14ac:dyDescent="0.25">
      <c r="B35" s="6">
        <f t="shared" si="1"/>
        <v>27</v>
      </c>
      <c r="D35" s="41"/>
      <c r="E35" s="41"/>
      <c r="F35" s="41"/>
      <c r="G35" s="41"/>
      <c r="H35" s="41"/>
      <c r="I35" s="41"/>
      <c r="J35" s="4"/>
      <c r="K35" s="4"/>
      <c r="L35" s="4"/>
      <c r="M35" s="4"/>
      <c r="N35" s="4"/>
      <c r="O35" s="4"/>
      <c r="P35" s="4"/>
      <c r="Q35" s="10"/>
    </row>
    <row r="36" spans="2:17" x14ac:dyDescent="0.25">
      <c r="B36" s="6">
        <f t="shared" si="1"/>
        <v>28</v>
      </c>
      <c r="D36" s="41"/>
      <c r="E36" s="41"/>
      <c r="F36" s="41"/>
      <c r="G36" s="41"/>
      <c r="H36" s="41"/>
      <c r="I36" s="41"/>
      <c r="J36" s="4"/>
      <c r="K36" s="4"/>
      <c r="L36" s="4"/>
      <c r="M36" s="4"/>
      <c r="N36" s="4"/>
      <c r="O36" s="4"/>
      <c r="P36" s="4"/>
      <c r="Q36" s="10"/>
    </row>
    <row r="37" spans="2:17" x14ac:dyDescent="0.25">
      <c r="B37" s="6">
        <f t="shared" si="1"/>
        <v>29</v>
      </c>
      <c r="D37" s="41"/>
      <c r="E37" s="41"/>
      <c r="F37" s="41"/>
      <c r="G37" s="41"/>
      <c r="H37" s="41"/>
      <c r="I37" s="41"/>
      <c r="J37" s="4"/>
      <c r="K37" s="4"/>
      <c r="L37" s="4"/>
      <c r="M37" s="4"/>
      <c r="N37" s="4"/>
      <c r="O37" s="4"/>
      <c r="P37" s="4"/>
      <c r="Q37" s="10"/>
    </row>
    <row r="38" spans="2:17" x14ac:dyDescent="0.25">
      <c r="B38" s="6">
        <f t="shared" si="1"/>
        <v>30</v>
      </c>
      <c r="D38" s="41"/>
      <c r="E38" s="41"/>
      <c r="F38" s="41"/>
      <c r="G38" s="41"/>
      <c r="H38" s="41"/>
      <c r="I38" s="41"/>
      <c r="J38" s="4"/>
      <c r="K38" s="4"/>
      <c r="L38" s="4"/>
      <c r="M38" s="4"/>
      <c r="N38" s="4"/>
      <c r="O38" s="4"/>
      <c r="P38" s="4"/>
      <c r="Q38" s="10"/>
    </row>
    <row r="39" spans="2:17" x14ac:dyDescent="0.25">
      <c r="B39" s="6">
        <f t="shared" si="1"/>
        <v>31</v>
      </c>
      <c r="D39" s="41"/>
      <c r="E39" s="41"/>
      <c r="F39" s="41"/>
      <c r="G39" s="41"/>
      <c r="H39" s="41"/>
      <c r="I39" s="41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>
        <f t="shared" si="1"/>
        <v>32</v>
      </c>
      <c r="D40" s="41"/>
      <c r="E40" s="41"/>
      <c r="F40" s="41"/>
      <c r="G40" s="41"/>
      <c r="H40" s="41"/>
      <c r="I40" s="41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>
        <f t="shared" si="1"/>
        <v>33</v>
      </c>
      <c r="D41" s="41"/>
      <c r="E41" s="41"/>
      <c r="F41" s="41"/>
      <c r="G41" s="41"/>
      <c r="H41" s="41"/>
      <c r="I41" s="41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1"/>
        <v>34</v>
      </c>
      <c r="D42" s="41"/>
      <c r="E42" s="41"/>
      <c r="F42" s="41"/>
      <c r="G42" s="41"/>
      <c r="H42" s="41"/>
      <c r="I42" s="41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35</v>
      </c>
      <c r="D43" s="41"/>
      <c r="E43" s="41"/>
      <c r="F43" s="41"/>
      <c r="G43" s="41"/>
      <c r="H43" s="41"/>
      <c r="I43" s="41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36</v>
      </c>
      <c r="C44" s="6"/>
      <c r="D44" s="36"/>
      <c r="E44" s="36"/>
      <c r="F44" s="36"/>
      <c r="G44" s="36"/>
      <c r="H44" s="36"/>
      <c r="I44" s="36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37</v>
      </c>
      <c r="C45" s="7"/>
      <c r="D45" s="36"/>
      <c r="E45" s="36"/>
      <c r="F45" s="36"/>
      <c r="G45" s="36"/>
      <c r="H45" s="36"/>
      <c r="I45" s="36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38</v>
      </c>
      <c r="C46" s="7"/>
      <c r="D46" s="36"/>
      <c r="E46" s="36"/>
      <c r="F46" s="36"/>
      <c r="G46" s="36"/>
      <c r="H46" s="36"/>
      <c r="I46" s="36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1"/>
        <v>39</v>
      </c>
      <c r="C47" s="7"/>
      <c r="D47" s="36"/>
      <c r="E47" s="36"/>
      <c r="F47" s="36"/>
      <c r="G47" s="36"/>
      <c r="H47" s="36"/>
      <c r="I47" s="36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1"/>
        <v>40</v>
      </c>
      <c r="C48" s="7"/>
      <c r="D48" s="36"/>
      <c r="E48" s="36"/>
      <c r="F48" s="36"/>
      <c r="G48" s="36"/>
      <c r="H48" s="36"/>
      <c r="I48" s="36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1"/>
        <v>41</v>
      </c>
      <c r="C49" s="7"/>
      <c r="D49" s="36"/>
      <c r="E49" s="36"/>
      <c r="F49" s="36"/>
      <c r="G49" s="36"/>
      <c r="H49" s="36"/>
      <c r="I49" s="36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1"/>
        <v>42</v>
      </c>
      <c r="C50" s="7"/>
      <c r="D50" s="36"/>
      <c r="E50" s="36"/>
      <c r="F50" s="36"/>
      <c r="G50" s="36"/>
      <c r="H50" s="36"/>
      <c r="I50" s="36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1"/>
        <v>43</v>
      </c>
      <c r="C51" s="7"/>
      <c r="D51" s="36"/>
      <c r="E51" s="36"/>
      <c r="F51" s="36"/>
      <c r="G51" s="36"/>
      <c r="H51" s="36"/>
      <c r="I51" s="36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1"/>
        <v>44</v>
      </c>
      <c r="C52" s="7"/>
      <c r="D52" s="36"/>
      <c r="E52" s="36"/>
      <c r="F52" s="36"/>
      <c r="G52" s="36"/>
      <c r="H52" s="36"/>
      <c r="I52" s="36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1"/>
        <v>45</v>
      </c>
      <c r="C53" s="3"/>
      <c r="D53" s="37"/>
      <c r="E53" s="38"/>
      <c r="F53" s="38"/>
      <c r="G53" s="38"/>
      <c r="H53" s="38"/>
      <c r="I53" s="39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1"/>
      <c r="D54" s="21"/>
      <c r="E54" s="1"/>
      <c r="H54" s="24" t="s">
        <v>19</v>
      </c>
      <c r="I54" s="24"/>
      <c r="J54" s="11">
        <f>COUNTIF(J9:J53,"&gt;=70")</f>
        <v>23</v>
      </c>
      <c r="K54" s="11">
        <f t="shared" ref="K54:P54" si="2">COUNTIF(K9:K53,"&gt;=70")</f>
        <v>0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 x14ac:dyDescent="0.25">
      <c r="C55" s="21"/>
      <c r="D55" s="21"/>
      <c r="E55" s="8"/>
      <c r="H55" s="25" t="s">
        <v>20</v>
      </c>
      <c r="I55" s="25"/>
      <c r="J55" s="12">
        <f>COUNTIF(J9:J53,"&lt;70")</f>
        <v>0</v>
      </c>
      <c r="K55" s="12">
        <f t="shared" ref="K55:Q55" si="4">COUNTIF(K9:K53,"&lt;70")</f>
        <v>23</v>
      </c>
      <c r="L55" s="12">
        <f t="shared" si="4"/>
        <v>23</v>
      </c>
      <c r="M55" s="12">
        <f t="shared" si="4"/>
        <v>23</v>
      </c>
      <c r="N55" s="12">
        <f t="shared" si="4"/>
        <v>23</v>
      </c>
      <c r="O55" s="12">
        <f t="shared" si="4"/>
        <v>23</v>
      </c>
      <c r="P55" s="12">
        <f t="shared" si="4"/>
        <v>23</v>
      </c>
      <c r="Q55" s="12">
        <f t="shared" si="4"/>
        <v>23</v>
      </c>
    </row>
    <row r="56" spans="2:17" x14ac:dyDescent="0.25">
      <c r="C56" s="21"/>
      <c r="D56" s="21"/>
      <c r="E56" s="21"/>
      <c r="H56" s="25" t="s">
        <v>21</v>
      </c>
      <c r="I56" s="25"/>
      <c r="J56" s="12">
        <f>COUNT(J9:J53)</f>
        <v>23</v>
      </c>
      <c r="K56" s="12">
        <f t="shared" ref="K56:Q56" si="5">COUNT(K9:K53)</f>
        <v>23</v>
      </c>
      <c r="L56" s="12">
        <f t="shared" si="5"/>
        <v>23</v>
      </c>
      <c r="M56" s="12">
        <f t="shared" si="5"/>
        <v>23</v>
      </c>
      <c r="N56" s="12">
        <f t="shared" si="5"/>
        <v>23</v>
      </c>
      <c r="O56" s="12">
        <f t="shared" si="5"/>
        <v>23</v>
      </c>
      <c r="P56" s="12">
        <f t="shared" si="5"/>
        <v>23</v>
      </c>
      <c r="Q56" s="12">
        <f t="shared" si="5"/>
        <v>23</v>
      </c>
    </row>
    <row r="57" spans="2:17" x14ac:dyDescent="0.25">
      <c r="C57" s="21"/>
      <c r="D57" s="21"/>
      <c r="E57" s="1"/>
      <c r="H57" s="26" t="s">
        <v>16</v>
      </c>
      <c r="I57" s="26"/>
      <c r="J57" s="13">
        <f>J54/J56</f>
        <v>1</v>
      </c>
      <c r="K57" s="14">
        <f t="shared" ref="K57:Q57" si="6">K54/K56</f>
        <v>0</v>
      </c>
      <c r="L57" s="14">
        <f t="shared" si="6"/>
        <v>0</v>
      </c>
      <c r="M57" s="14">
        <f t="shared" si="6"/>
        <v>0</v>
      </c>
      <c r="N57" s="14">
        <f t="shared" si="6"/>
        <v>0</v>
      </c>
      <c r="O57" s="14">
        <f t="shared" si="6"/>
        <v>0</v>
      </c>
      <c r="P57" s="14">
        <f t="shared" si="6"/>
        <v>0</v>
      </c>
      <c r="Q57" s="14">
        <f t="shared" si="6"/>
        <v>0</v>
      </c>
    </row>
    <row r="58" spans="2:17" x14ac:dyDescent="0.25">
      <c r="C58" s="21"/>
      <c r="D58" s="21"/>
      <c r="E58" s="1"/>
      <c r="H58" s="26" t="s">
        <v>17</v>
      </c>
      <c r="I58" s="26"/>
      <c r="J58" s="13">
        <f>J55/J56</f>
        <v>0</v>
      </c>
      <c r="K58" s="13">
        <f t="shared" ref="K58:Q58" si="7">K55/K56</f>
        <v>1</v>
      </c>
      <c r="L58" s="14">
        <f t="shared" si="7"/>
        <v>1</v>
      </c>
      <c r="M58" s="14">
        <f t="shared" si="7"/>
        <v>1</v>
      </c>
      <c r="N58" s="14">
        <f t="shared" si="7"/>
        <v>1</v>
      </c>
      <c r="O58" s="14">
        <f t="shared" si="7"/>
        <v>1</v>
      </c>
      <c r="P58" s="14">
        <f t="shared" si="7"/>
        <v>1</v>
      </c>
      <c r="Q58" s="14">
        <f t="shared" si="7"/>
        <v>1</v>
      </c>
    </row>
    <row r="59" spans="2:17" x14ac:dyDescent="0.25">
      <c r="C59" s="21"/>
      <c r="D59" s="21"/>
      <c r="E59" s="8"/>
    </row>
    <row r="60" spans="2:17" x14ac:dyDescent="0.25">
      <c r="C60" s="1"/>
      <c r="D60" s="1"/>
      <c r="E60" s="8"/>
    </row>
    <row r="61" spans="2:17" x14ac:dyDescent="0.25">
      <c r="J61" s="27"/>
      <c r="K61" s="27"/>
      <c r="L61" s="27"/>
      <c r="M61" s="27"/>
      <c r="N61" s="27"/>
      <c r="O61" s="27"/>
      <c r="P61" s="27"/>
    </row>
    <row r="62" spans="2:17" x14ac:dyDescent="0.25">
      <c r="J62" s="20" t="s">
        <v>18</v>
      </c>
      <c r="K62" s="20"/>
      <c r="L62" s="20"/>
      <c r="M62" s="20"/>
      <c r="N62" s="20"/>
      <c r="O62" s="20"/>
      <c r="P62" s="20"/>
    </row>
  </sheetData>
  <mergeCells count="61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23:I23"/>
    <mergeCell ref="D24:I24"/>
    <mergeCell ref="D13:I13"/>
    <mergeCell ref="B2:P2"/>
    <mergeCell ref="C3:P3"/>
    <mergeCell ref="D4:G4"/>
    <mergeCell ref="J4:K4"/>
    <mergeCell ref="I6:J6"/>
    <mergeCell ref="K6:P6"/>
    <mergeCell ref="D8:I8"/>
    <mergeCell ref="D9:I9"/>
    <mergeCell ref="D10:I10"/>
    <mergeCell ref="D11:I11"/>
    <mergeCell ref="D12:I12"/>
    <mergeCell ref="D6:G6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D1863-7C4F-4236-A249-2B619A179704}">
  <dimension ref="A2:P33"/>
  <sheetViews>
    <sheetView topLeftCell="A10" workbookViewId="0">
      <selection activeCell="I4" sqref="I4:J4"/>
    </sheetView>
  </sheetViews>
  <sheetFormatPr baseColWidth="10" defaultRowHeight="15" x14ac:dyDescent="0.25"/>
  <cols>
    <col min="1" max="2" width="11.5703125" customWidth="1"/>
    <col min="5" max="5" width="7.7109375" customWidth="1"/>
    <col min="6" max="6" width="3" customWidth="1"/>
    <col min="7" max="7" width="2.5703125" customWidth="1"/>
    <col min="8" max="8" width="7.42578125" customWidth="1"/>
    <col min="9" max="9" width="5.42578125" customWidth="1"/>
    <col min="10" max="11" width="5.5703125" customWidth="1"/>
    <col min="12" max="12" width="6.28515625" customWidth="1"/>
    <col min="13" max="13" width="5" customWidth="1"/>
    <col min="14" max="14" width="4.85546875" customWidth="1"/>
    <col min="15" max="15" width="4.140625" customWidth="1"/>
    <col min="16" max="16" width="7.85546875" customWidth="1"/>
  </cols>
  <sheetData>
    <row r="2" spans="1:16" ht="15.75" x14ac:dyDescent="0.25">
      <c r="A2" s="35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2"/>
    </row>
    <row r="3" spans="1:16" x14ac:dyDescent="0.25">
      <c r="B3" s="23" t="s">
        <v>8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1"/>
    </row>
    <row r="4" spans="1:16" x14ac:dyDescent="0.25">
      <c r="B4" t="s">
        <v>0</v>
      </c>
      <c r="C4" s="28" t="s">
        <v>254</v>
      </c>
      <c r="D4" s="28"/>
      <c r="E4" s="28"/>
      <c r="F4" s="28"/>
      <c r="H4" t="s">
        <v>1</v>
      </c>
      <c r="I4" s="29" t="s">
        <v>287</v>
      </c>
      <c r="J4" s="29"/>
      <c r="L4" t="s">
        <v>2</v>
      </c>
      <c r="M4" s="30">
        <v>45924</v>
      </c>
      <c r="N4" s="30"/>
    </row>
    <row r="5" spans="1:16" x14ac:dyDescent="0.25">
      <c r="C5" s="5"/>
      <c r="D5" s="5"/>
      <c r="E5" s="5"/>
      <c r="F5" s="5"/>
    </row>
    <row r="6" spans="1:16" x14ac:dyDescent="0.25">
      <c r="B6" t="s">
        <v>3</v>
      </c>
      <c r="C6" s="29" t="s">
        <v>83</v>
      </c>
      <c r="D6" s="29"/>
      <c r="E6" s="29"/>
      <c r="F6" s="29"/>
      <c r="H6" s="21" t="s">
        <v>22</v>
      </c>
      <c r="I6" s="21"/>
      <c r="J6" s="22" t="s">
        <v>24</v>
      </c>
      <c r="K6" s="22"/>
      <c r="L6" s="22"/>
      <c r="M6" s="22"/>
      <c r="N6" s="22"/>
      <c r="O6" s="22"/>
    </row>
    <row r="8" spans="1:16" x14ac:dyDescent="0.25">
      <c r="A8" s="3" t="s">
        <v>4</v>
      </c>
      <c r="B8" s="4" t="s">
        <v>6</v>
      </c>
      <c r="C8" s="31" t="s">
        <v>5</v>
      </c>
      <c r="D8" s="31"/>
      <c r="E8" s="31"/>
      <c r="F8" s="31"/>
      <c r="G8" s="31"/>
      <c r="H8" s="31"/>
      <c r="I8" s="4" t="s">
        <v>7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14</v>
      </c>
      <c r="O8" s="4" t="s">
        <v>15</v>
      </c>
      <c r="P8" s="9" t="s">
        <v>23</v>
      </c>
    </row>
    <row r="9" spans="1:16" x14ac:dyDescent="0.25">
      <c r="A9" s="6">
        <v>1</v>
      </c>
      <c r="B9" s="44" t="s">
        <v>255</v>
      </c>
      <c r="C9" s="32" t="s">
        <v>271</v>
      </c>
      <c r="D9" s="33"/>
      <c r="E9" s="33"/>
      <c r="F9" s="33"/>
      <c r="G9" s="33"/>
      <c r="H9" s="34"/>
      <c r="I9" s="4">
        <v>70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10">
        <f>SUM(I9:O9)/7</f>
        <v>10</v>
      </c>
    </row>
    <row r="10" spans="1:16" x14ac:dyDescent="0.25">
      <c r="A10" s="6">
        <f>A9+1</f>
        <v>2</v>
      </c>
      <c r="B10" s="44" t="s">
        <v>256</v>
      </c>
      <c r="C10" s="32" t="s">
        <v>272</v>
      </c>
      <c r="D10" s="33"/>
      <c r="E10" s="33"/>
      <c r="F10" s="33"/>
      <c r="G10" s="33"/>
      <c r="H10" s="34"/>
      <c r="I10" s="4">
        <v>70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10">
        <f t="shared" ref="P10:P33" si="0">SUM(I10:O10)/7</f>
        <v>10</v>
      </c>
    </row>
    <row r="11" spans="1:16" x14ac:dyDescent="0.25">
      <c r="A11" s="6">
        <f t="shared" ref="A11:A33" si="1">A10+1</f>
        <v>3</v>
      </c>
      <c r="B11" s="44" t="s">
        <v>257</v>
      </c>
      <c r="C11" s="32" t="s">
        <v>273</v>
      </c>
      <c r="D11" s="33"/>
      <c r="E11" s="33"/>
      <c r="F11" s="33"/>
      <c r="G11" s="33"/>
      <c r="H11" s="34"/>
      <c r="I11" s="4">
        <v>70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10">
        <f t="shared" si="0"/>
        <v>10</v>
      </c>
    </row>
    <row r="12" spans="1:16" x14ac:dyDescent="0.25">
      <c r="A12" s="6">
        <f t="shared" si="1"/>
        <v>4</v>
      </c>
      <c r="B12" s="44" t="s">
        <v>258</v>
      </c>
      <c r="C12" s="32" t="s">
        <v>274</v>
      </c>
      <c r="D12" s="33"/>
      <c r="E12" s="33"/>
      <c r="F12" s="33"/>
      <c r="G12" s="33"/>
      <c r="H12" s="34"/>
      <c r="I12" s="4">
        <v>70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10">
        <f t="shared" si="0"/>
        <v>10</v>
      </c>
    </row>
    <row r="13" spans="1:16" x14ac:dyDescent="0.25">
      <c r="A13" s="6">
        <f t="shared" si="1"/>
        <v>5</v>
      </c>
      <c r="B13" s="44" t="s">
        <v>259</v>
      </c>
      <c r="C13" s="40" t="s">
        <v>275</v>
      </c>
      <c r="D13" s="40"/>
      <c r="E13" s="40"/>
      <c r="F13" s="40"/>
      <c r="G13" s="40"/>
      <c r="H13" s="40"/>
      <c r="I13" s="4">
        <v>70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10">
        <f t="shared" si="0"/>
        <v>10</v>
      </c>
    </row>
    <row r="14" spans="1:16" x14ac:dyDescent="0.25">
      <c r="A14" s="6">
        <f t="shared" si="1"/>
        <v>6</v>
      </c>
      <c r="B14" s="44" t="s">
        <v>260</v>
      </c>
      <c r="C14" s="40" t="s">
        <v>276</v>
      </c>
      <c r="D14" s="40"/>
      <c r="E14" s="40"/>
      <c r="F14" s="40"/>
      <c r="G14" s="40"/>
      <c r="H14" s="40"/>
      <c r="I14" s="4">
        <v>70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10">
        <v>0</v>
      </c>
    </row>
    <row r="15" spans="1:16" x14ac:dyDescent="0.25">
      <c r="A15" s="6">
        <f t="shared" si="1"/>
        <v>7</v>
      </c>
      <c r="B15" s="44" t="s">
        <v>261</v>
      </c>
      <c r="C15" s="40" t="s">
        <v>277</v>
      </c>
      <c r="D15" s="40"/>
      <c r="E15" s="40"/>
      <c r="F15" s="40"/>
      <c r="G15" s="40"/>
      <c r="H15" s="40"/>
      <c r="I15" s="4">
        <v>70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10">
        <f t="shared" si="0"/>
        <v>10</v>
      </c>
    </row>
    <row r="16" spans="1:16" x14ac:dyDescent="0.25">
      <c r="A16" s="6">
        <f t="shared" si="1"/>
        <v>8</v>
      </c>
      <c r="B16" s="44" t="s">
        <v>262</v>
      </c>
      <c r="C16" s="40" t="s">
        <v>278</v>
      </c>
      <c r="D16" s="40"/>
      <c r="E16" s="40"/>
      <c r="F16" s="40"/>
      <c r="G16" s="40"/>
      <c r="H16" s="40"/>
      <c r="I16" s="4">
        <v>70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10">
        <f t="shared" si="0"/>
        <v>10</v>
      </c>
    </row>
    <row r="17" spans="1:16" x14ac:dyDescent="0.25">
      <c r="A17" s="6">
        <f t="shared" si="1"/>
        <v>9</v>
      </c>
      <c r="B17" s="44" t="s">
        <v>263</v>
      </c>
      <c r="C17" s="16" t="s">
        <v>279</v>
      </c>
      <c r="D17" s="17"/>
      <c r="E17" s="17"/>
      <c r="F17" s="17"/>
      <c r="G17" s="17"/>
      <c r="H17" s="18"/>
      <c r="I17" s="4">
        <v>70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10">
        <v>0</v>
      </c>
    </row>
    <row r="18" spans="1:16" x14ac:dyDescent="0.25">
      <c r="A18" s="6">
        <f t="shared" si="1"/>
        <v>10</v>
      </c>
      <c r="B18" s="44" t="s">
        <v>264</v>
      </c>
      <c r="C18" s="16" t="s">
        <v>280</v>
      </c>
      <c r="D18" s="17"/>
      <c r="E18" s="17"/>
      <c r="F18" s="17"/>
      <c r="G18" s="17"/>
      <c r="H18" s="18"/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10">
        <f t="shared" si="0"/>
        <v>0</v>
      </c>
    </row>
    <row r="19" spans="1:16" x14ac:dyDescent="0.25">
      <c r="A19" s="6">
        <f t="shared" si="1"/>
        <v>11</v>
      </c>
      <c r="B19" s="44" t="s">
        <v>265</v>
      </c>
      <c r="C19" s="16" t="s">
        <v>281</v>
      </c>
      <c r="D19" s="17"/>
      <c r="E19" s="17"/>
      <c r="F19" s="17"/>
      <c r="G19" s="17"/>
      <c r="H19" s="18"/>
      <c r="I19" s="4">
        <v>70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10">
        <f t="shared" si="0"/>
        <v>10</v>
      </c>
    </row>
    <row r="20" spans="1:16" x14ac:dyDescent="0.25">
      <c r="A20" s="6">
        <f t="shared" si="1"/>
        <v>12</v>
      </c>
      <c r="B20" s="44" t="s">
        <v>266</v>
      </c>
      <c r="C20" s="16" t="s">
        <v>282</v>
      </c>
      <c r="D20" s="17"/>
      <c r="E20" s="17"/>
      <c r="F20" s="17"/>
      <c r="G20" s="17"/>
      <c r="H20" s="18"/>
      <c r="I20" s="4">
        <v>70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10">
        <v>0</v>
      </c>
    </row>
    <row r="21" spans="1:16" x14ac:dyDescent="0.25">
      <c r="A21" s="6">
        <f t="shared" si="1"/>
        <v>13</v>
      </c>
      <c r="B21" s="44" t="s">
        <v>267</v>
      </c>
      <c r="C21" s="16" t="s">
        <v>283</v>
      </c>
      <c r="D21" s="17"/>
      <c r="E21" s="17"/>
      <c r="F21" s="17"/>
      <c r="G21" s="17"/>
      <c r="H21" s="18"/>
      <c r="I21" s="4">
        <v>70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10">
        <f t="shared" si="0"/>
        <v>10</v>
      </c>
    </row>
    <row r="22" spans="1:16" x14ac:dyDescent="0.25">
      <c r="A22" s="6">
        <f t="shared" si="1"/>
        <v>14</v>
      </c>
      <c r="B22" s="44" t="s">
        <v>268</v>
      </c>
      <c r="C22" s="16" t="s">
        <v>284</v>
      </c>
      <c r="D22" s="17"/>
      <c r="E22" s="17"/>
      <c r="F22" s="17"/>
      <c r="G22" s="17"/>
      <c r="H22" s="18"/>
      <c r="I22" s="4">
        <v>70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10">
        <f t="shared" si="0"/>
        <v>10</v>
      </c>
    </row>
    <row r="23" spans="1:16" x14ac:dyDescent="0.25">
      <c r="A23" s="6">
        <f t="shared" si="1"/>
        <v>15</v>
      </c>
      <c r="B23" s="44" t="s">
        <v>269</v>
      </c>
      <c r="C23" s="40" t="s">
        <v>285</v>
      </c>
      <c r="D23" s="40"/>
      <c r="E23" s="40"/>
      <c r="F23" s="40"/>
      <c r="G23" s="40"/>
      <c r="H23" s="40"/>
      <c r="I23" s="4">
        <v>70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10">
        <f t="shared" si="0"/>
        <v>10</v>
      </c>
    </row>
    <row r="24" spans="1:16" x14ac:dyDescent="0.25">
      <c r="A24" s="6">
        <f t="shared" si="1"/>
        <v>16</v>
      </c>
      <c r="B24" s="44" t="s">
        <v>270</v>
      </c>
      <c r="C24" s="40" t="s">
        <v>286</v>
      </c>
      <c r="D24" s="40"/>
      <c r="E24" s="40"/>
      <c r="F24" s="40"/>
      <c r="G24" s="40"/>
      <c r="H24" s="40"/>
      <c r="I24" s="4">
        <v>70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10">
        <f t="shared" si="0"/>
        <v>10</v>
      </c>
    </row>
    <row r="25" spans="1:16" x14ac:dyDescent="0.25">
      <c r="A25" s="6">
        <f t="shared" si="1"/>
        <v>17</v>
      </c>
      <c r="B25" s="44" t="s">
        <v>80</v>
      </c>
      <c r="C25" s="40" t="s">
        <v>82</v>
      </c>
      <c r="D25" s="40"/>
      <c r="E25" s="40"/>
      <c r="F25" s="40"/>
      <c r="G25" s="40"/>
      <c r="H25" s="40"/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10">
        <f t="shared" si="0"/>
        <v>0</v>
      </c>
    </row>
    <row r="26" spans="1:16" ht="15.75" x14ac:dyDescent="0.25">
      <c r="A26" s="6">
        <f t="shared" si="1"/>
        <v>18</v>
      </c>
      <c r="B26" s="19"/>
      <c r="C26" s="40"/>
      <c r="D26" s="40"/>
      <c r="E26" s="40"/>
      <c r="F26" s="40"/>
      <c r="G26" s="40"/>
      <c r="H26" s="40"/>
      <c r="I26" s="4"/>
      <c r="J26" s="4"/>
      <c r="K26" s="4"/>
      <c r="L26" s="4"/>
      <c r="M26" s="4"/>
      <c r="N26" s="4"/>
      <c r="O26" s="4"/>
      <c r="P26" s="10"/>
    </row>
    <row r="27" spans="1:16" ht="15.75" x14ac:dyDescent="0.25">
      <c r="A27" s="6">
        <f t="shared" si="1"/>
        <v>19</v>
      </c>
      <c r="B27" s="19"/>
      <c r="C27" s="40"/>
      <c r="D27" s="40"/>
      <c r="E27" s="40"/>
      <c r="F27" s="40"/>
      <c r="G27" s="40"/>
      <c r="H27" s="40"/>
      <c r="I27" s="4"/>
      <c r="J27" s="4"/>
      <c r="K27" s="4"/>
      <c r="L27" s="4"/>
      <c r="M27" s="4"/>
      <c r="N27" s="4"/>
      <c r="O27" s="4"/>
      <c r="P27" s="10"/>
    </row>
    <row r="28" spans="1:16" ht="15.75" x14ac:dyDescent="0.25">
      <c r="A28" s="6">
        <f t="shared" si="1"/>
        <v>20</v>
      </c>
      <c r="B28" s="19"/>
      <c r="C28" s="41"/>
      <c r="D28" s="41"/>
      <c r="E28" s="41"/>
      <c r="F28" s="41"/>
      <c r="G28" s="41"/>
      <c r="H28" s="41"/>
      <c r="I28" s="4"/>
      <c r="J28" s="4"/>
      <c r="K28" s="4"/>
      <c r="L28" s="4"/>
      <c r="M28" s="4"/>
      <c r="N28" s="4"/>
      <c r="O28" s="4"/>
      <c r="P28" s="10"/>
    </row>
    <row r="29" spans="1:16" ht="15.75" x14ac:dyDescent="0.25">
      <c r="A29" s="6">
        <f t="shared" si="1"/>
        <v>21</v>
      </c>
      <c r="B29" s="19"/>
      <c r="C29" s="41"/>
      <c r="D29" s="41"/>
      <c r="E29" s="41"/>
      <c r="F29" s="41"/>
      <c r="G29" s="41"/>
      <c r="H29" s="41"/>
      <c r="I29" s="4"/>
      <c r="J29" s="4"/>
      <c r="K29" s="4"/>
      <c r="L29" s="4"/>
      <c r="M29" s="4"/>
      <c r="N29" s="4"/>
      <c r="O29" s="4"/>
      <c r="P29" s="10"/>
    </row>
    <row r="30" spans="1:16" ht="15.75" x14ac:dyDescent="0.25">
      <c r="A30" s="6">
        <f t="shared" si="1"/>
        <v>22</v>
      </c>
      <c r="B30" s="19"/>
      <c r="C30" s="41"/>
      <c r="D30" s="41"/>
      <c r="E30" s="41"/>
      <c r="F30" s="41"/>
      <c r="G30" s="41"/>
      <c r="H30" s="41"/>
      <c r="I30" s="4"/>
      <c r="J30" s="4"/>
      <c r="K30" s="4"/>
      <c r="L30" s="4"/>
      <c r="M30" s="4"/>
      <c r="N30" s="4"/>
      <c r="O30" s="4"/>
      <c r="P30" s="10"/>
    </row>
    <row r="31" spans="1:16" ht="15.75" x14ac:dyDescent="0.25">
      <c r="A31" s="6">
        <f t="shared" si="1"/>
        <v>23</v>
      </c>
      <c r="B31" s="19"/>
      <c r="C31" s="41"/>
      <c r="D31" s="41"/>
      <c r="E31" s="41"/>
      <c r="F31" s="41"/>
      <c r="G31" s="41"/>
      <c r="H31" s="41"/>
      <c r="I31" s="4"/>
      <c r="J31" s="4"/>
      <c r="K31" s="4"/>
      <c r="L31" s="4"/>
      <c r="M31" s="4"/>
      <c r="N31" s="4"/>
      <c r="O31" s="4"/>
      <c r="P31" s="10"/>
    </row>
    <row r="32" spans="1:16" ht="15.75" x14ac:dyDescent="0.25">
      <c r="A32" s="6">
        <f t="shared" si="1"/>
        <v>24</v>
      </c>
      <c r="B32" s="19"/>
      <c r="C32" s="41"/>
      <c r="D32" s="41"/>
      <c r="E32" s="41"/>
      <c r="F32" s="41"/>
      <c r="G32" s="41"/>
      <c r="H32" s="41"/>
      <c r="I32" s="4"/>
      <c r="J32" s="4"/>
      <c r="K32" s="4"/>
      <c r="L32" s="4"/>
      <c r="M32" s="4"/>
      <c r="N32" s="4"/>
      <c r="O32" s="4"/>
      <c r="P32" s="10"/>
    </row>
    <row r="33" spans="1:16" ht="15.75" x14ac:dyDescent="0.25">
      <c r="A33" s="6">
        <f t="shared" si="1"/>
        <v>25</v>
      </c>
      <c r="B33" s="19"/>
      <c r="C33" s="41"/>
      <c r="D33" s="41"/>
      <c r="E33" s="41"/>
      <c r="F33" s="41"/>
      <c r="G33" s="41"/>
      <c r="H33" s="41"/>
      <c r="I33" s="4"/>
      <c r="J33" s="4"/>
      <c r="K33" s="4"/>
      <c r="L33" s="4"/>
      <c r="M33" s="4"/>
      <c r="N33" s="4"/>
      <c r="O33" s="4"/>
      <c r="P33" s="10"/>
    </row>
  </sheetData>
  <mergeCells count="28">
    <mergeCell ref="C32:H32"/>
    <mergeCell ref="C33:H33"/>
    <mergeCell ref="M4:N4"/>
    <mergeCell ref="C26:H26"/>
    <mergeCell ref="C27:H27"/>
    <mergeCell ref="C28:H28"/>
    <mergeCell ref="C29:H29"/>
    <mergeCell ref="C30:H30"/>
    <mergeCell ref="C31:H31"/>
    <mergeCell ref="C14:H14"/>
    <mergeCell ref="C15:H15"/>
    <mergeCell ref="C16:H16"/>
    <mergeCell ref="C23:H23"/>
    <mergeCell ref="C24:H24"/>
    <mergeCell ref="C25:H25"/>
    <mergeCell ref="C8:H8"/>
    <mergeCell ref="C9:H9"/>
    <mergeCell ref="C10:H10"/>
    <mergeCell ref="C11:H11"/>
    <mergeCell ref="C12:H12"/>
    <mergeCell ref="C13:H13"/>
    <mergeCell ref="A2:O2"/>
    <mergeCell ref="B3:O3"/>
    <mergeCell ref="C4:F4"/>
    <mergeCell ref="I4:J4"/>
    <mergeCell ref="C6:F6"/>
    <mergeCell ref="H6:I6"/>
    <mergeCell ref="J6:O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2"/>
  <sheetViews>
    <sheetView zoomScaleNormal="100" workbookViewId="0">
      <selection activeCell="N4" sqref="N4:O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5" t="s">
        <v>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</row>
    <row r="3" spans="2:18" x14ac:dyDescent="0.25">
      <c r="C3" s="23" t="s">
        <v>8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</row>
    <row r="4" spans="2:18" x14ac:dyDescent="0.25">
      <c r="C4" t="s">
        <v>0</v>
      </c>
      <c r="D4" s="28" t="s">
        <v>30</v>
      </c>
      <c r="E4" s="28"/>
      <c r="F4" s="28"/>
      <c r="G4" s="28"/>
      <c r="I4" t="s">
        <v>1</v>
      </c>
      <c r="J4" s="29" t="s">
        <v>31</v>
      </c>
      <c r="K4" s="29"/>
      <c r="M4" t="s">
        <v>2</v>
      </c>
      <c r="N4" s="30">
        <v>45719</v>
      </c>
      <c r="O4" s="30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9" t="s">
        <v>79</v>
      </c>
      <c r="E6" s="29"/>
      <c r="F6" s="29"/>
      <c r="G6" s="29"/>
      <c r="I6" s="21" t="s">
        <v>22</v>
      </c>
      <c r="J6" s="21"/>
      <c r="K6" s="22" t="s">
        <v>24</v>
      </c>
      <c r="L6" s="22"/>
      <c r="M6" s="22"/>
      <c r="N6" s="22"/>
      <c r="O6" s="22"/>
      <c r="P6" s="22"/>
    </row>
    <row r="7" spans="2:18" ht="11.25" customHeight="1" x14ac:dyDescent="0.25"/>
    <row r="8" spans="2:18" x14ac:dyDescent="0.25">
      <c r="B8" s="3" t="s">
        <v>4</v>
      </c>
      <c r="C8" s="4" t="s">
        <v>6</v>
      </c>
      <c r="D8" s="31" t="s">
        <v>5</v>
      </c>
      <c r="E8" s="31"/>
      <c r="F8" s="31"/>
      <c r="G8" s="31"/>
      <c r="H8" s="31"/>
      <c r="I8" s="3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C9" t="s">
        <v>32</v>
      </c>
      <c r="D9" s="40" t="s">
        <v>54</v>
      </c>
      <c r="E9" s="40"/>
      <c r="F9" s="40"/>
      <c r="G9" s="40"/>
      <c r="H9" s="40"/>
      <c r="I9" s="40"/>
      <c r="J9" s="4">
        <v>70</v>
      </c>
      <c r="K9" s="4">
        <v>70</v>
      </c>
      <c r="L9" s="4">
        <v>70</v>
      </c>
      <c r="M9" s="4">
        <v>70</v>
      </c>
      <c r="N9" s="4">
        <v>70</v>
      </c>
      <c r="O9" s="4">
        <v>0</v>
      </c>
      <c r="P9" s="4">
        <v>0</v>
      </c>
      <c r="Q9" s="10">
        <f>SUM(J9:P9)/7</f>
        <v>50</v>
      </c>
    </row>
    <row r="10" spans="2:18" x14ac:dyDescent="0.25">
      <c r="B10" s="6">
        <f>B9+1</f>
        <v>2</v>
      </c>
      <c r="C10" t="s">
        <v>33</v>
      </c>
      <c r="D10" s="40" t="s">
        <v>55</v>
      </c>
      <c r="E10" s="40"/>
      <c r="F10" s="40"/>
      <c r="G10" s="40"/>
      <c r="H10" s="40"/>
      <c r="I10" s="40"/>
      <c r="J10" s="4">
        <v>70</v>
      </c>
      <c r="K10" s="4">
        <v>70</v>
      </c>
      <c r="L10" s="4">
        <v>70</v>
      </c>
      <c r="M10" s="4">
        <v>70</v>
      </c>
      <c r="N10" s="4">
        <v>70</v>
      </c>
      <c r="O10" s="4">
        <v>0</v>
      </c>
      <c r="P10" s="4">
        <v>0</v>
      </c>
      <c r="Q10" s="10">
        <f t="shared" ref="Q10:Q48" si="0">SUM(J10:P10)/7</f>
        <v>50</v>
      </c>
    </row>
    <row r="11" spans="2:18" x14ac:dyDescent="0.25">
      <c r="B11" s="6">
        <f t="shared" ref="B11:B53" si="1">B10+1</f>
        <v>3</v>
      </c>
      <c r="C11" t="s">
        <v>34</v>
      </c>
      <c r="D11" s="40" t="s">
        <v>56</v>
      </c>
      <c r="E11" s="40"/>
      <c r="F11" s="40"/>
      <c r="G11" s="40"/>
      <c r="H11" s="40"/>
      <c r="I11" s="40"/>
      <c r="J11" s="4">
        <v>70</v>
      </c>
      <c r="K11" s="4">
        <v>70</v>
      </c>
      <c r="L11" s="4">
        <v>70</v>
      </c>
      <c r="M11" s="4">
        <v>70</v>
      </c>
      <c r="N11" s="4">
        <v>70</v>
      </c>
      <c r="O11" s="4">
        <v>0</v>
      </c>
      <c r="P11" s="4">
        <v>0</v>
      </c>
      <c r="Q11" s="10">
        <f t="shared" si="0"/>
        <v>50</v>
      </c>
    </row>
    <row r="12" spans="2:18" x14ac:dyDescent="0.25">
      <c r="B12" s="6">
        <f t="shared" si="1"/>
        <v>4</v>
      </c>
      <c r="C12" t="s">
        <v>35</v>
      </c>
      <c r="D12" s="40" t="s">
        <v>57</v>
      </c>
      <c r="E12" s="40"/>
      <c r="F12" s="40"/>
      <c r="G12" s="40"/>
      <c r="H12" s="40"/>
      <c r="I12" s="40"/>
      <c r="J12" s="4">
        <v>70</v>
      </c>
      <c r="K12" s="4">
        <v>70</v>
      </c>
      <c r="L12" s="4">
        <v>70</v>
      </c>
      <c r="M12" s="4">
        <v>70</v>
      </c>
      <c r="N12" s="4">
        <v>70</v>
      </c>
      <c r="O12" s="4">
        <v>0</v>
      </c>
      <c r="P12" s="4">
        <v>0</v>
      </c>
      <c r="Q12" s="10">
        <f t="shared" si="0"/>
        <v>50</v>
      </c>
    </row>
    <row r="13" spans="2:18" x14ac:dyDescent="0.25">
      <c r="B13" s="6">
        <f t="shared" si="1"/>
        <v>5</v>
      </c>
      <c r="C13" t="s">
        <v>36</v>
      </c>
      <c r="D13" s="40" t="s">
        <v>58</v>
      </c>
      <c r="E13" s="40"/>
      <c r="F13" s="40"/>
      <c r="G13" s="40"/>
      <c r="H13" s="40"/>
      <c r="I13" s="40"/>
      <c r="J13" s="4">
        <v>70</v>
      </c>
      <c r="K13" s="4">
        <v>70</v>
      </c>
      <c r="L13" s="4">
        <v>70</v>
      </c>
      <c r="M13" s="4">
        <v>70</v>
      </c>
      <c r="N13" s="4">
        <v>70</v>
      </c>
      <c r="O13" s="4">
        <v>0</v>
      </c>
      <c r="P13" s="4">
        <v>0</v>
      </c>
      <c r="Q13" s="10">
        <f t="shared" si="0"/>
        <v>50</v>
      </c>
    </row>
    <row r="14" spans="2:18" x14ac:dyDescent="0.25">
      <c r="B14" s="6">
        <f t="shared" si="1"/>
        <v>6</v>
      </c>
      <c r="C14" t="s">
        <v>37</v>
      </c>
      <c r="D14" s="40" t="s">
        <v>59</v>
      </c>
      <c r="E14" s="40"/>
      <c r="F14" s="40"/>
      <c r="G14" s="40"/>
      <c r="H14" s="40"/>
      <c r="I14" s="40"/>
      <c r="J14" s="4">
        <v>70</v>
      </c>
      <c r="K14" s="4">
        <v>70</v>
      </c>
      <c r="L14" s="4">
        <v>70</v>
      </c>
      <c r="M14" s="4">
        <v>70</v>
      </c>
      <c r="N14" s="4">
        <v>70</v>
      </c>
      <c r="O14" s="4">
        <v>0</v>
      </c>
      <c r="P14" s="4">
        <v>0</v>
      </c>
      <c r="Q14" s="10">
        <f t="shared" si="0"/>
        <v>50</v>
      </c>
    </row>
    <row r="15" spans="2:18" x14ac:dyDescent="0.25">
      <c r="B15" s="6">
        <f t="shared" si="1"/>
        <v>7</v>
      </c>
      <c r="C15" t="s">
        <v>38</v>
      </c>
      <c r="D15" s="40" t="s">
        <v>60</v>
      </c>
      <c r="E15" s="40"/>
      <c r="F15" s="40"/>
      <c r="G15" s="40"/>
      <c r="H15" s="40"/>
      <c r="I15" s="40"/>
      <c r="J15" s="4">
        <v>70</v>
      </c>
      <c r="K15" s="4">
        <v>70</v>
      </c>
      <c r="L15" s="4">
        <v>70</v>
      </c>
      <c r="M15" s="4">
        <v>70</v>
      </c>
      <c r="N15" s="4">
        <v>70</v>
      </c>
      <c r="O15" s="4">
        <v>0</v>
      </c>
      <c r="P15" s="4">
        <v>0</v>
      </c>
      <c r="Q15" s="10">
        <f t="shared" si="0"/>
        <v>50</v>
      </c>
    </row>
    <row r="16" spans="2:18" x14ac:dyDescent="0.25">
      <c r="B16" s="6">
        <f t="shared" si="1"/>
        <v>8</v>
      </c>
      <c r="C16" t="s">
        <v>26</v>
      </c>
      <c r="D16" s="40" t="s">
        <v>61</v>
      </c>
      <c r="E16" s="40"/>
      <c r="F16" s="40"/>
      <c r="G16" s="40"/>
      <c r="H16" s="40"/>
      <c r="I16" s="40"/>
      <c r="J16" s="4">
        <v>70</v>
      </c>
      <c r="K16" s="4">
        <v>70</v>
      </c>
      <c r="L16" s="4">
        <v>70</v>
      </c>
      <c r="M16" s="4">
        <v>70</v>
      </c>
      <c r="N16" s="4">
        <v>70</v>
      </c>
      <c r="O16" s="4">
        <v>0</v>
      </c>
      <c r="P16" s="4">
        <v>0</v>
      </c>
      <c r="Q16" s="10">
        <f t="shared" si="0"/>
        <v>50</v>
      </c>
    </row>
    <row r="17" spans="2:17" x14ac:dyDescent="0.25">
      <c r="B17" s="6">
        <f t="shared" si="1"/>
        <v>9</v>
      </c>
      <c r="C17" t="s">
        <v>39</v>
      </c>
      <c r="D17" s="40" t="s">
        <v>62</v>
      </c>
      <c r="E17" s="40"/>
      <c r="F17" s="40"/>
      <c r="G17" s="40"/>
      <c r="H17" s="40"/>
      <c r="I17" s="40"/>
      <c r="J17" s="4">
        <v>70</v>
      </c>
      <c r="K17" s="4">
        <v>70</v>
      </c>
      <c r="L17" s="4">
        <v>70</v>
      </c>
      <c r="M17" s="4">
        <v>70</v>
      </c>
      <c r="N17" s="4">
        <v>70</v>
      </c>
      <c r="O17" s="4">
        <v>0</v>
      </c>
      <c r="P17" s="4">
        <v>0</v>
      </c>
      <c r="Q17" s="10">
        <f t="shared" si="0"/>
        <v>50</v>
      </c>
    </row>
    <row r="18" spans="2:17" x14ac:dyDescent="0.25">
      <c r="B18" s="6">
        <f t="shared" si="1"/>
        <v>10</v>
      </c>
      <c r="C18" t="s">
        <v>40</v>
      </c>
      <c r="D18" s="40" t="s">
        <v>63</v>
      </c>
      <c r="E18" s="40"/>
      <c r="F18" s="40"/>
      <c r="G18" s="40"/>
      <c r="H18" s="40"/>
      <c r="I18" s="40"/>
      <c r="J18" s="4">
        <v>70</v>
      </c>
      <c r="K18" s="4">
        <v>70</v>
      </c>
      <c r="L18" s="4">
        <v>70</v>
      </c>
      <c r="M18" s="4">
        <v>70</v>
      </c>
      <c r="N18" s="4">
        <v>70</v>
      </c>
      <c r="O18" s="4">
        <v>0</v>
      </c>
      <c r="P18" s="4">
        <v>0</v>
      </c>
      <c r="Q18" s="10">
        <f t="shared" si="0"/>
        <v>50</v>
      </c>
    </row>
    <row r="19" spans="2:17" x14ac:dyDescent="0.25">
      <c r="B19" s="6">
        <f t="shared" si="1"/>
        <v>11</v>
      </c>
      <c r="C19" t="s">
        <v>41</v>
      </c>
      <c r="D19" s="40" t="s">
        <v>64</v>
      </c>
      <c r="E19" s="40"/>
      <c r="F19" s="40"/>
      <c r="G19" s="40"/>
      <c r="H19" s="40"/>
      <c r="I19" s="40"/>
      <c r="J19" s="4">
        <v>70</v>
      </c>
      <c r="K19" s="4">
        <v>70</v>
      </c>
      <c r="L19" s="4">
        <v>70</v>
      </c>
      <c r="M19" s="4">
        <v>70</v>
      </c>
      <c r="N19" s="4">
        <v>70</v>
      </c>
      <c r="O19" s="4">
        <v>0</v>
      </c>
      <c r="P19" s="4">
        <v>0</v>
      </c>
      <c r="Q19" s="10">
        <f t="shared" si="0"/>
        <v>50</v>
      </c>
    </row>
    <row r="20" spans="2:17" x14ac:dyDescent="0.25">
      <c r="B20" s="6">
        <f t="shared" si="1"/>
        <v>12</v>
      </c>
      <c r="C20" t="s">
        <v>42</v>
      </c>
      <c r="D20" s="40" t="s">
        <v>65</v>
      </c>
      <c r="E20" s="40"/>
      <c r="F20" s="40"/>
      <c r="G20" s="40"/>
      <c r="H20" s="40"/>
      <c r="I20" s="40"/>
      <c r="J20" s="4">
        <v>70</v>
      </c>
      <c r="K20" s="4">
        <v>70</v>
      </c>
      <c r="L20" s="4">
        <v>70</v>
      </c>
      <c r="M20" s="4">
        <v>70</v>
      </c>
      <c r="N20" s="4">
        <v>70</v>
      </c>
      <c r="O20" s="4">
        <v>0</v>
      </c>
      <c r="P20" s="4">
        <v>0</v>
      </c>
      <c r="Q20" s="10">
        <f t="shared" si="0"/>
        <v>50</v>
      </c>
    </row>
    <row r="21" spans="2:17" x14ac:dyDescent="0.25">
      <c r="B21" s="6">
        <f t="shared" si="1"/>
        <v>13</v>
      </c>
      <c r="C21" t="s">
        <v>43</v>
      </c>
      <c r="D21" s="40" t="s">
        <v>66</v>
      </c>
      <c r="E21" s="40"/>
      <c r="F21" s="40"/>
      <c r="G21" s="40"/>
      <c r="H21" s="40"/>
      <c r="I21" s="40"/>
      <c r="J21" s="4">
        <v>70</v>
      </c>
      <c r="K21" s="4">
        <v>70</v>
      </c>
      <c r="L21" s="4">
        <v>70</v>
      </c>
      <c r="M21" s="4">
        <v>70</v>
      </c>
      <c r="N21" s="4">
        <v>70</v>
      </c>
      <c r="O21" s="4">
        <v>0</v>
      </c>
      <c r="P21" s="4">
        <v>0</v>
      </c>
      <c r="Q21" s="10">
        <f t="shared" si="0"/>
        <v>50</v>
      </c>
    </row>
    <row r="22" spans="2:17" x14ac:dyDescent="0.25">
      <c r="B22" s="6">
        <f t="shared" si="1"/>
        <v>14</v>
      </c>
      <c r="C22" t="s">
        <v>44</v>
      </c>
      <c r="D22" s="40" t="s">
        <v>67</v>
      </c>
      <c r="E22" s="40"/>
      <c r="F22" s="40"/>
      <c r="G22" s="40"/>
      <c r="H22" s="40"/>
      <c r="I22" s="40"/>
      <c r="J22" s="4">
        <v>90</v>
      </c>
      <c r="K22" s="4">
        <v>90</v>
      </c>
      <c r="L22" s="4">
        <v>90</v>
      </c>
      <c r="M22" s="4">
        <v>90</v>
      </c>
      <c r="N22" s="4">
        <v>90</v>
      </c>
      <c r="O22" s="4">
        <v>0</v>
      </c>
      <c r="P22" s="4">
        <v>0</v>
      </c>
      <c r="Q22" s="10">
        <f t="shared" si="0"/>
        <v>64.285714285714292</v>
      </c>
    </row>
    <row r="23" spans="2:17" x14ac:dyDescent="0.25">
      <c r="B23" s="6">
        <f t="shared" si="1"/>
        <v>15</v>
      </c>
      <c r="C23" t="s">
        <v>27</v>
      </c>
      <c r="D23" s="40" t="s">
        <v>68</v>
      </c>
      <c r="E23" s="40"/>
      <c r="F23" s="40"/>
      <c r="G23" s="40"/>
      <c r="H23" s="40"/>
      <c r="I23" s="40"/>
      <c r="J23" s="4">
        <v>70</v>
      </c>
      <c r="K23" s="4">
        <v>70</v>
      </c>
      <c r="L23" s="4">
        <v>70</v>
      </c>
      <c r="M23" s="4">
        <v>70</v>
      </c>
      <c r="N23" s="4">
        <v>70</v>
      </c>
      <c r="O23" s="4">
        <v>0</v>
      </c>
      <c r="P23" s="4">
        <v>0</v>
      </c>
      <c r="Q23" s="10">
        <f t="shared" si="0"/>
        <v>50</v>
      </c>
    </row>
    <row r="24" spans="2:17" x14ac:dyDescent="0.25">
      <c r="B24" s="6">
        <f t="shared" si="1"/>
        <v>16</v>
      </c>
      <c r="C24" t="s">
        <v>45</v>
      </c>
      <c r="D24" s="40" t="s">
        <v>69</v>
      </c>
      <c r="E24" s="40"/>
      <c r="F24" s="40"/>
      <c r="G24" s="40"/>
      <c r="H24" s="40"/>
      <c r="I24" s="40"/>
      <c r="J24" s="4">
        <v>90</v>
      </c>
      <c r="K24" s="4">
        <v>90</v>
      </c>
      <c r="L24" s="4">
        <v>90</v>
      </c>
      <c r="M24" s="4">
        <v>90</v>
      </c>
      <c r="N24" s="4">
        <v>90</v>
      </c>
      <c r="O24" s="4">
        <v>0</v>
      </c>
      <c r="P24" s="4">
        <v>0</v>
      </c>
      <c r="Q24" s="10">
        <f t="shared" si="0"/>
        <v>64.285714285714292</v>
      </c>
    </row>
    <row r="25" spans="2:17" x14ac:dyDescent="0.25">
      <c r="B25" s="6">
        <f t="shared" si="1"/>
        <v>17</v>
      </c>
      <c r="C25" t="s">
        <v>46</v>
      </c>
      <c r="D25" s="40" t="s">
        <v>70</v>
      </c>
      <c r="E25" s="40"/>
      <c r="F25" s="40"/>
      <c r="G25" s="40"/>
      <c r="H25" s="40"/>
      <c r="I25" s="40"/>
      <c r="J25" s="4">
        <v>70</v>
      </c>
      <c r="K25" s="4">
        <v>70</v>
      </c>
      <c r="L25" s="4">
        <v>70</v>
      </c>
      <c r="M25" s="4">
        <v>70</v>
      </c>
      <c r="N25" s="4">
        <v>70</v>
      </c>
      <c r="O25" s="4">
        <v>0</v>
      </c>
      <c r="P25" s="4">
        <v>0</v>
      </c>
      <c r="Q25" s="10">
        <f t="shared" si="0"/>
        <v>50</v>
      </c>
    </row>
    <row r="26" spans="2:17" x14ac:dyDescent="0.25">
      <c r="B26" s="6">
        <f t="shared" si="1"/>
        <v>18</v>
      </c>
      <c r="C26" t="s">
        <v>47</v>
      </c>
      <c r="D26" s="40" t="s">
        <v>71</v>
      </c>
      <c r="E26" s="40"/>
      <c r="F26" s="40"/>
      <c r="G26" s="40"/>
      <c r="H26" s="40"/>
      <c r="I26" s="40"/>
      <c r="J26" s="4">
        <v>70</v>
      </c>
      <c r="K26" s="4">
        <v>70</v>
      </c>
      <c r="L26" s="4">
        <v>70</v>
      </c>
      <c r="M26" s="4">
        <v>70</v>
      </c>
      <c r="N26" s="4">
        <v>70</v>
      </c>
      <c r="O26" s="4">
        <v>0</v>
      </c>
      <c r="P26" s="4">
        <v>0</v>
      </c>
      <c r="Q26" s="10">
        <f t="shared" si="0"/>
        <v>50</v>
      </c>
    </row>
    <row r="27" spans="2:17" x14ac:dyDescent="0.25">
      <c r="B27" s="6">
        <f t="shared" si="1"/>
        <v>19</v>
      </c>
      <c r="C27" t="s">
        <v>48</v>
      </c>
      <c r="D27" s="40" t="s">
        <v>72</v>
      </c>
      <c r="E27" s="40"/>
      <c r="F27" s="40"/>
      <c r="G27" s="40"/>
      <c r="H27" s="40"/>
      <c r="I27" s="40"/>
      <c r="J27" s="4">
        <v>70</v>
      </c>
      <c r="K27" s="4">
        <v>70</v>
      </c>
      <c r="L27" s="4">
        <v>70</v>
      </c>
      <c r="M27" s="4">
        <v>70</v>
      </c>
      <c r="N27" s="4">
        <v>70</v>
      </c>
      <c r="O27" s="4">
        <v>0</v>
      </c>
      <c r="P27" s="4">
        <v>0</v>
      </c>
      <c r="Q27" s="10">
        <f t="shared" si="0"/>
        <v>50</v>
      </c>
    </row>
    <row r="28" spans="2:17" x14ac:dyDescent="0.25">
      <c r="B28" s="6">
        <f t="shared" si="1"/>
        <v>20</v>
      </c>
      <c r="C28" t="s">
        <v>49</v>
      </c>
      <c r="D28" s="40" t="s">
        <v>73</v>
      </c>
      <c r="E28" s="40"/>
      <c r="F28" s="40"/>
      <c r="G28" s="40"/>
      <c r="H28" s="40"/>
      <c r="I28" s="40"/>
      <c r="J28" s="4">
        <v>90</v>
      </c>
      <c r="K28" s="4">
        <v>90</v>
      </c>
      <c r="L28" s="4">
        <v>90</v>
      </c>
      <c r="M28" s="4">
        <v>90</v>
      </c>
      <c r="N28" s="4">
        <v>90</v>
      </c>
      <c r="O28" s="4">
        <v>0</v>
      </c>
      <c r="P28" s="4">
        <v>0</v>
      </c>
      <c r="Q28" s="10">
        <f t="shared" si="0"/>
        <v>64.285714285714292</v>
      </c>
    </row>
    <row r="29" spans="2:17" x14ac:dyDescent="0.25">
      <c r="B29" s="6">
        <f t="shared" si="1"/>
        <v>21</v>
      </c>
      <c r="C29" t="s">
        <v>28</v>
      </c>
      <c r="D29" s="40" t="s">
        <v>74</v>
      </c>
      <c r="E29" s="40"/>
      <c r="F29" s="40"/>
      <c r="G29" s="40"/>
      <c r="H29" s="40"/>
      <c r="I29" s="40"/>
      <c r="J29" s="4">
        <v>70</v>
      </c>
      <c r="K29" s="4">
        <v>70</v>
      </c>
      <c r="L29" s="4">
        <v>70</v>
      </c>
      <c r="M29" s="4">
        <v>70</v>
      </c>
      <c r="N29" s="4">
        <v>70</v>
      </c>
      <c r="O29" s="4">
        <v>0</v>
      </c>
      <c r="P29" s="4">
        <v>0</v>
      </c>
      <c r="Q29" s="10">
        <f t="shared" si="0"/>
        <v>50</v>
      </c>
    </row>
    <row r="30" spans="2:17" x14ac:dyDescent="0.25">
      <c r="B30" s="6">
        <f t="shared" si="1"/>
        <v>22</v>
      </c>
      <c r="C30" t="s">
        <v>50</v>
      </c>
      <c r="D30" s="40" t="s">
        <v>75</v>
      </c>
      <c r="E30" s="40"/>
      <c r="F30" s="40"/>
      <c r="G30" s="40"/>
      <c r="H30" s="40"/>
      <c r="I30" s="40"/>
      <c r="J30" s="4">
        <v>70</v>
      </c>
      <c r="K30" s="4">
        <v>70</v>
      </c>
      <c r="L30" s="4">
        <v>70</v>
      </c>
      <c r="M30" s="4">
        <v>70</v>
      </c>
      <c r="N30" s="4">
        <v>70</v>
      </c>
      <c r="O30" s="4">
        <v>0</v>
      </c>
      <c r="P30" s="4">
        <v>0</v>
      </c>
      <c r="Q30" s="10">
        <f t="shared" si="0"/>
        <v>50</v>
      </c>
    </row>
    <row r="31" spans="2:17" x14ac:dyDescent="0.25">
      <c r="B31" s="6">
        <f t="shared" si="1"/>
        <v>23</v>
      </c>
      <c r="C31" t="s">
        <v>51</v>
      </c>
      <c r="D31" s="40" t="s">
        <v>76</v>
      </c>
      <c r="E31" s="40"/>
      <c r="F31" s="40"/>
      <c r="G31" s="40"/>
      <c r="H31" s="40"/>
      <c r="I31" s="40"/>
      <c r="J31" s="4">
        <v>70</v>
      </c>
      <c r="K31" s="4">
        <v>70</v>
      </c>
      <c r="L31" s="4">
        <v>70</v>
      </c>
      <c r="M31" s="4">
        <v>70</v>
      </c>
      <c r="N31" s="4">
        <v>70</v>
      </c>
      <c r="O31" s="4">
        <v>0</v>
      </c>
      <c r="P31" s="4">
        <v>0</v>
      </c>
      <c r="Q31" s="10">
        <f t="shared" si="0"/>
        <v>50</v>
      </c>
    </row>
    <row r="32" spans="2:17" x14ac:dyDescent="0.25">
      <c r="B32" s="6">
        <f t="shared" si="1"/>
        <v>24</v>
      </c>
      <c r="C32" t="s">
        <v>52</v>
      </c>
      <c r="D32" s="41" t="s">
        <v>77</v>
      </c>
      <c r="E32" s="41"/>
      <c r="F32" s="41"/>
      <c r="G32" s="41"/>
      <c r="H32" s="41"/>
      <c r="I32" s="41"/>
      <c r="J32" s="4">
        <v>70</v>
      </c>
      <c r="K32" s="4">
        <v>70</v>
      </c>
      <c r="L32" s="4">
        <v>70</v>
      </c>
      <c r="M32" s="4">
        <v>70</v>
      </c>
      <c r="N32" s="4">
        <v>70</v>
      </c>
      <c r="O32" s="4">
        <v>0</v>
      </c>
      <c r="P32" s="4">
        <v>0</v>
      </c>
      <c r="Q32" s="10">
        <f t="shared" si="0"/>
        <v>50</v>
      </c>
    </row>
    <row r="33" spans="2:17" x14ac:dyDescent="0.25">
      <c r="B33" s="6">
        <f t="shared" si="1"/>
        <v>25</v>
      </c>
      <c r="C33" t="s">
        <v>53</v>
      </c>
      <c r="D33" s="41" t="s">
        <v>78</v>
      </c>
      <c r="E33" s="41"/>
      <c r="F33" s="41"/>
      <c r="G33" s="41"/>
      <c r="H33" s="41"/>
      <c r="I33" s="41"/>
      <c r="J33" s="4">
        <v>70</v>
      </c>
      <c r="K33" s="4">
        <v>70</v>
      </c>
      <c r="L33" s="4">
        <v>70</v>
      </c>
      <c r="M33" s="4">
        <v>70</v>
      </c>
      <c r="N33" s="4">
        <v>70</v>
      </c>
      <c r="O33" s="4">
        <v>0</v>
      </c>
      <c r="P33" s="4">
        <v>0</v>
      </c>
      <c r="Q33" s="10">
        <f t="shared" si="0"/>
        <v>50</v>
      </c>
    </row>
    <row r="34" spans="2:17" x14ac:dyDescent="0.25">
      <c r="B34" s="6">
        <f t="shared" si="1"/>
        <v>26</v>
      </c>
      <c r="C34" s="6"/>
      <c r="D34" s="36"/>
      <c r="E34" s="36"/>
      <c r="F34" s="36"/>
      <c r="G34" s="36"/>
      <c r="H34" s="36"/>
      <c r="I34" s="36"/>
      <c r="J34" s="4"/>
      <c r="K34" s="4"/>
      <c r="L34" s="4"/>
      <c r="M34" s="4"/>
      <c r="N34" s="4"/>
      <c r="O34" s="4"/>
      <c r="P34" s="4"/>
      <c r="Q34" s="10">
        <f t="shared" si="0"/>
        <v>0</v>
      </c>
    </row>
    <row r="35" spans="2:17" x14ac:dyDescent="0.25">
      <c r="B35" s="6">
        <f t="shared" si="1"/>
        <v>27</v>
      </c>
      <c r="C35" s="6"/>
      <c r="D35" s="36"/>
      <c r="E35" s="36"/>
      <c r="F35" s="36"/>
      <c r="G35" s="36"/>
      <c r="H35" s="36"/>
      <c r="I35" s="36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25">
      <c r="B36" s="6">
        <f t="shared" si="1"/>
        <v>28</v>
      </c>
      <c r="C36" s="6"/>
      <c r="D36" s="36"/>
      <c r="E36" s="36"/>
      <c r="F36" s="36"/>
      <c r="G36" s="36"/>
      <c r="H36" s="36"/>
      <c r="I36" s="36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25">
      <c r="B37" s="6">
        <f t="shared" si="1"/>
        <v>29</v>
      </c>
      <c r="C37" s="6"/>
      <c r="D37" s="36"/>
      <c r="E37" s="36"/>
      <c r="F37" s="36"/>
      <c r="G37" s="36"/>
      <c r="H37" s="36"/>
      <c r="I37" s="36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25">
      <c r="B38" s="6">
        <f t="shared" si="1"/>
        <v>30</v>
      </c>
      <c r="C38" s="6"/>
      <c r="D38" s="36"/>
      <c r="E38" s="36"/>
      <c r="F38" s="36"/>
      <c r="G38" s="36"/>
      <c r="H38" s="36"/>
      <c r="I38" s="36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25">
      <c r="B39" s="6">
        <f t="shared" si="1"/>
        <v>31</v>
      </c>
      <c r="C39" s="6"/>
      <c r="D39" s="36"/>
      <c r="E39" s="36"/>
      <c r="F39" s="36"/>
      <c r="G39" s="36"/>
      <c r="H39" s="36"/>
      <c r="I39" s="36"/>
      <c r="J39" s="4"/>
      <c r="K39" s="4"/>
      <c r="L39" s="4"/>
      <c r="M39" s="4"/>
      <c r="N39" s="4"/>
      <c r="O39" s="4"/>
      <c r="P39" s="4"/>
      <c r="Q39" s="10">
        <f t="shared" si="0"/>
        <v>0</v>
      </c>
    </row>
    <row r="40" spans="2:17" x14ac:dyDescent="0.25">
      <c r="B40" s="6">
        <f t="shared" si="1"/>
        <v>32</v>
      </c>
      <c r="C40" s="6"/>
      <c r="D40" s="36"/>
      <c r="E40" s="36"/>
      <c r="F40" s="36"/>
      <c r="G40" s="36"/>
      <c r="H40" s="36"/>
      <c r="I40" s="36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 x14ac:dyDescent="0.25">
      <c r="B41" s="6">
        <f t="shared" si="1"/>
        <v>33</v>
      </c>
      <c r="C41" s="6"/>
      <c r="D41" s="36"/>
      <c r="E41" s="36"/>
      <c r="F41" s="36"/>
      <c r="G41" s="36"/>
      <c r="H41" s="36"/>
      <c r="I41" s="36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x14ac:dyDescent="0.25">
      <c r="B42" s="6">
        <f t="shared" si="1"/>
        <v>34</v>
      </c>
      <c r="C42" s="6"/>
      <c r="D42" s="36"/>
      <c r="E42" s="36"/>
      <c r="F42" s="36"/>
      <c r="G42" s="36"/>
      <c r="H42" s="36"/>
      <c r="I42" s="36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 x14ac:dyDescent="0.25">
      <c r="B43" s="6">
        <f t="shared" si="1"/>
        <v>35</v>
      </c>
      <c r="C43" s="6"/>
      <c r="D43" s="36"/>
      <c r="E43" s="36"/>
      <c r="F43" s="36"/>
      <c r="G43" s="36"/>
      <c r="H43" s="36"/>
      <c r="I43" s="36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25">
      <c r="B44" s="6">
        <f t="shared" si="1"/>
        <v>36</v>
      </c>
      <c r="C44" s="6"/>
      <c r="D44" s="36"/>
      <c r="E44" s="36"/>
      <c r="F44" s="36"/>
      <c r="G44" s="36"/>
      <c r="H44" s="36"/>
      <c r="I44" s="36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25">
      <c r="B45" s="6">
        <f t="shared" si="1"/>
        <v>37</v>
      </c>
      <c r="C45" s="7"/>
      <c r="D45" s="36"/>
      <c r="E45" s="36"/>
      <c r="F45" s="36"/>
      <c r="G45" s="36"/>
      <c r="H45" s="36"/>
      <c r="I45" s="36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25">
      <c r="B46" s="6">
        <f t="shared" si="1"/>
        <v>38</v>
      </c>
      <c r="C46" s="7"/>
      <c r="D46" s="36"/>
      <c r="E46" s="36"/>
      <c r="F46" s="36"/>
      <c r="G46" s="36"/>
      <c r="H46" s="36"/>
      <c r="I46" s="36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25">
      <c r="B47" s="6">
        <f t="shared" si="1"/>
        <v>39</v>
      </c>
      <c r="C47" s="7"/>
      <c r="D47" s="36"/>
      <c r="E47" s="36"/>
      <c r="F47" s="36"/>
      <c r="G47" s="36"/>
      <c r="H47" s="36"/>
      <c r="I47" s="36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25">
      <c r="B48" s="6">
        <f t="shared" si="1"/>
        <v>40</v>
      </c>
      <c r="C48" s="7"/>
      <c r="D48" s="36"/>
      <c r="E48" s="36"/>
      <c r="F48" s="36"/>
      <c r="G48" s="36"/>
      <c r="H48" s="36"/>
      <c r="I48" s="36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25">
      <c r="B49" s="6">
        <f t="shared" si="1"/>
        <v>41</v>
      </c>
      <c r="C49" s="7"/>
      <c r="D49" s="36"/>
      <c r="E49" s="36"/>
      <c r="F49" s="36"/>
      <c r="G49" s="36"/>
      <c r="H49" s="36"/>
      <c r="I49" s="36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25">
      <c r="B50" s="6">
        <f t="shared" si="1"/>
        <v>42</v>
      </c>
      <c r="C50" s="7"/>
      <c r="D50" s="36"/>
      <c r="E50" s="36"/>
      <c r="F50" s="36"/>
      <c r="G50" s="36"/>
      <c r="H50" s="36"/>
      <c r="I50" s="36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25">
      <c r="B51" s="6">
        <f t="shared" si="1"/>
        <v>43</v>
      </c>
      <c r="C51" s="7"/>
      <c r="D51" s="36"/>
      <c r="E51" s="36"/>
      <c r="F51" s="36"/>
      <c r="G51" s="36"/>
      <c r="H51" s="36"/>
      <c r="I51" s="36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25">
      <c r="B52" s="6">
        <f t="shared" si="1"/>
        <v>44</v>
      </c>
      <c r="C52" s="7"/>
      <c r="D52" s="36"/>
      <c r="E52" s="36"/>
      <c r="F52" s="36"/>
      <c r="G52" s="36"/>
      <c r="H52" s="36"/>
      <c r="I52" s="36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25">
      <c r="B53" s="6">
        <f t="shared" si="1"/>
        <v>45</v>
      </c>
      <c r="C53" s="3"/>
      <c r="D53" s="37"/>
      <c r="E53" s="38"/>
      <c r="F53" s="38"/>
      <c r="G53" s="38"/>
      <c r="H53" s="38"/>
      <c r="I53" s="39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25">
      <c r="C54" s="21"/>
      <c r="D54" s="21"/>
      <c r="E54" s="1"/>
      <c r="H54" s="24" t="s">
        <v>19</v>
      </c>
      <c r="I54" s="24"/>
      <c r="J54" s="11">
        <f>COUNTIF(J9:J53,"&gt;=70")</f>
        <v>25</v>
      </c>
      <c r="K54" s="11">
        <f t="shared" ref="K54:P54" si="3">COUNTIF(K9:K53,"&gt;=70")</f>
        <v>25</v>
      </c>
      <c r="L54" s="11">
        <f t="shared" si="3"/>
        <v>25</v>
      </c>
      <c r="M54" s="11">
        <f t="shared" si="3"/>
        <v>25</v>
      </c>
      <c r="N54" s="11">
        <f t="shared" si="3"/>
        <v>25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25">
      <c r="C55" s="21"/>
      <c r="D55" s="21"/>
      <c r="E55" s="8"/>
      <c r="H55" s="25" t="s">
        <v>20</v>
      </c>
      <c r="I55" s="25"/>
      <c r="J55" s="12">
        <f>COUNTIF(J9:J53,"&lt;70")</f>
        <v>0</v>
      </c>
      <c r="K55" s="12">
        <f t="shared" ref="K55:Q55" si="5">COUNTIF(K9:K53,"&lt;70")</f>
        <v>0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25</v>
      </c>
      <c r="P55" s="12">
        <f t="shared" si="5"/>
        <v>25</v>
      </c>
      <c r="Q55" s="12">
        <f t="shared" si="5"/>
        <v>45</v>
      </c>
    </row>
    <row r="56" spans="2:17" x14ac:dyDescent="0.25">
      <c r="C56" s="21"/>
      <c r="D56" s="21"/>
      <c r="E56" s="21"/>
      <c r="H56" s="25" t="s">
        <v>21</v>
      </c>
      <c r="I56" s="25"/>
      <c r="J56" s="12">
        <f>COUNT(J9:J53)</f>
        <v>25</v>
      </c>
      <c r="K56" s="12">
        <f t="shared" ref="K56:Q56" si="6">COUNT(K9:K53)</f>
        <v>25</v>
      </c>
      <c r="L56" s="12">
        <f t="shared" si="6"/>
        <v>25</v>
      </c>
      <c r="M56" s="12">
        <f t="shared" si="6"/>
        <v>25</v>
      </c>
      <c r="N56" s="12">
        <f t="shared" si="6"/>
        <v>25</v>
      </c>
      <c r="O56" s="12">
        <f t="shared" si="6"/>
        <v>25</v>
      </c>
      <c r="P56" s="12">
        <f t="shared" si="6"/>
        <v>25</v>
      </c>
      <c r="Q56" s="12">
        <f t="shared" si="6"/>
        <v>45</v>
      </c>
    </row>
    <row r="57" spans="2:17" x14ac:dyDescent="0.25">
      <c r="C57" s="21"/>
      <c r="D57" s="21"/>
      <c r="E57" s="1"/>
      <c r="H57" s="26" t="s">
        <v>16</v>
      </c>
      <c r="I57" s="26"/>
      <c r="J57" s="13">
        <f>J54/J56</f>
        <v>1</v>
      </c>
      <c r="K57" s="14">
        <f t="shared" ref="K57:Q57" si="7">K54/K56</f>
        <v>1</v>
      </c>
      <c r="L57" s="14">
        <f t="shared" si="7"/>
        <v>1</v>
      </c>
      <c r="M57" s="14">
        <f t="shared" si="7"/>
        <v>1</v>
      </c>
      <c r="N57" s="14">
        <f t="shared" si="7"/>
        <v>1</v>
      </c>
      <c r="O57" s="14">
        <f t="shared" si="7"/>
        <v>0</v>
      </c>
      <c r="P57" s="14">
        <f t="shared" si="7"/>
        <v>0</v>
      </c>
      <c r="Q57" s="14">
        <f t="shared" si="7"/>
        <v>0</v>
      </c>
    </row>
    <row r="58" spans="2:17" x14ac:dyDescent="0.25">
      <c r="C58" s="21"/>
      <c r="D58" s="21"/>
      <c r="E58" s="1"/>
      <c r="H58" s="26" t="s">
        <v>17</v>
      </c>
      <c r="I58" s="26"/>
      <c r="J58" s="13">
        <f>J55/J56</f>
        <v>0</v>
      </c>
      <c r="K58" s="13">
        <f t="shared" ref="K58:Q58" si="8">K55/K56</f>
        <v>0</v>
      </c>
      <c r="L58" s="14">
        <f t="shared" si="8"/>
        <v>0</v>
      </c>
      <c r="M58" s="14">
        <f t="shared" si="8"/>
        <v>0</v>
      </c>
      <c r="N58" s="14">
        <f t="shared" si="8"/>
        <v>0</v>
      </c>
      <c r="O58" s="14">
        <f t="shared" si="8"/>
        <v>1</v>
      </c>
      <c r="P58" s="14">
        <f t="shared" si="8"/>
        <v>1</v>
      </c>
      <c r="Q58" s="14">
        <f t="shared" si="8"/>
        <v>1</v>
      </c>
    </row>
    <row r="59" spans="2:17" x14ac:dyDescent="0.25">
      <c r="C59" s="21"/>
      <c r="D59" s="21"/>
      <c r="E59" s="8"/>
    </row>
    <row r="60" spans="2:17" x14ac:dyDescent="0.25">
      <c r="C60" s="1"/>
      <c r="D60" s="1"/>
      <c r="E60" s="8"/>
    </row>
    <row r="61" spans="2:17" x14ac:dyDescent="0.25">
      <c r="J61" s="27"/>
      <c r="K61" s="27"/>
      <c r="L61" s="27"/>
      <c r="M61" s="27"/>
      <c r="N61" s="27"/>
      <c r="O61" s="27"/>
      <c r="P61" s="27"/>
    </row>
    <row r="62" spans="2:17" x14ac:dyDescent="0.25">
      <c r="J62" s="20" t="s">
        <v>18</v>
      </c>
      <c r="K62" s="20"/>
      <c r="L62" s="20"/>
      <c r="M62" s="20"/>
      <c r="N62" s="20"/>
      <c r="O62" s="20"/>
      <c r="P62" s="20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I6:J6"/>
    <mergeCell ref="K6:P6"/>
    <mergeCell ref="D8:I8"/>
    <mergeCell ref="D9:I9"/>
    <mergeCell ref="D10:I10"/>
    <mergeCell ref="D11:I11"/>
    <mergeCell ref="D12:I12"/>
    <mergeCell ref="D6:G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MATERIA 1</vt:lpstr>
      <vt:lpstr>MATERIA 2</vt:lpstr>
      <vt:lpstr>MATERIA 3</vt:lpstr>
      <vt:lpstr>MATERIA4  </vt:lpstr>
      <vt:lpstr>MATERIA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romantadeoyaribeth12@gmail.com</cp:lastModifiedBy>
  <cp:lastPrinted>2024-01-15T00:03:44Z</cp:lastPrinted>
  <dcterms:created xsi:type="dcterms:W3CDTF">2023-03-14T19:16:59Z</dcterms:created>
  <dcterms:modified xsi:type="dcterms:W3CDTF">2025-09-25T20:55:08Z</dcterms:modified>
</cp:coreProperties>
</file>