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55" documentId="8_{713DAA53-6A50-4411-B347-0E2AD4C908BD}" xr6:coauthVersionLast="47" xr6:coauthVersionMax="47" xr10:uidLastSave="{96BA4D0A-C0F6-4B36-B250-AF83AE55C6FA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9" l="1"/>
  <c r="D21" i="9"/>
  <c r="D20" i="9"/>
  <c r="D23" i="9"/>
  <c r="B23" i="9"/>
  <c r="B22" i="9"/>
  <c r="B21" i="9"/>
  <c r="B20" i="9"/>
  <c r="B21" i="7"/>
  <c r="B13" i="7"/>
  <c r="H34" i="9" l="1"/>
  <c r="D34" i="9"/>
  <c r="B16" i="9"/>
  <c r="B13" i="9"/>
  <c r="C10" i="9"/>
  <c r="H8" i="9"/>
  <c r="C7" i="9"/>
  <c r="B35" i="9"/>
  <c r="E5" i="9"/>
  <c r="H34" i="8"/>
  <c r="D34" i="8"/>
  <c r="D23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<sst xmlns="http://schemas.openxmlformats.org/spreadsheetml/2006/main" count="106" uniqueCount="47">
  <si>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</si>
  <si>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</si>
  <si>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</si>
  <si>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</si>
  <si>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</si>
  <si>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</si>
  <si>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</si>
  <si>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</si>
  <si>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</si>
  <si>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</si>
  <si>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</si>
  <si>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</si>
  <si>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</si>
  <si>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</si>
  <si>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</si>
  <si>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</si>
  <si>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</si>
  <si>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</si>
  <si>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</si>
  <si>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</si>
  <si>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</si>
  <si>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</si>
  <si>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</si>
  <si>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</si>
  <si>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</si>
  <si>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</si>
  <si>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</si>
  <si>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</si>
  <si>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</si>
  <si>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</si>
  <si>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</si>
  <si>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</si>
  <si>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26/08/25-07/01/26</t>
  </si>
  <si>
    <t>ING. EDGAR ROMAN CARDENAS</t>
  </si>
  <si>
    <t>AGOSTO- DICIEMBRE 2025</t>
  </si>
  <si>
    <t xml:space="preserve">ING. EDGAR ROMAN CARDENAS </t>
  </si>
  <si>
    <t>AGOSTO-DICIEMBRE 2025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</si>
  <si>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</si>
  <si>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</si>
  <si>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</si>
  <si>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</si>
  <si>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>|25/08/2025-07/01/2026</t>
  </si>
  <si>
    <t>Portafolio de evidencia</t>
  </si>
  <si>
    <t>Formatos de reportes en la plataforma</t>
  </si>
  <si>
    <t>Evaluación escrita</t>
  </si>
  <si>
    <t>Instrumentacion en la plataforma</t>
  </si>
  <si>
    <t>09/10/2025-5/11/2025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</si>
</sst>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rib\Downloads\164%20PROYECTO%20ACTIVIDADES%20DOCENTES%20(1).xlsx" TargetMode="External"/><Relationship Id="rId1" Type="http://schemas.openxmlformats.org/officeDocument/2006/relationships/externalLinkPath" Target="file:///C:\Users\yarib\Downloads\164%20PROYECTO%20ACTIVIDADES%20DOCENT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25/08/2025-07/01/2026</v>
          </cell>
        </row>
        <row r="21">
          <cell r="H21" t="str">
            <v>25/08/2025-07/01/2026</v>
          </cell>
        </row>
        <row r="22">
          <cell r="H22" t="str">
            <v>25/08/2025-07/01/2026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23</v>
      </c>
      <c r="C5" s="47"/>
      <c r="D5" s="47"/>
      <c r="E5" s="24" t="s">
        <v>24</v>
      </c>
      <c r="F5" s="24"/>
      <c r="G5" s="24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28" t="s">
        <v>35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36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5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5" t="s">
        <v>30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5" t="s">
        <v>31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29" t="s">
        <v>8</v>
      </c>
      <c r="C19" s="30"/>
      <c r="D19" s="30"/>
      <c r="E19" s="30"/>
      <c r="F19" s="30"/>
      <c r="G19" s="31"/>
      <c r="H19" s="21" t="s">
        <v>9</v>
      </c>
      <c r="I19" s="18"/>
    </row>
    <row r="20" spans="1:9" s="6" customFormat="1" x14ac:dyDescent="0.2">
      <c r="A20" s="18"/>
      <c r="B20" s="32" t="s">
        <v>37</v>
      </c>
      <c r="C20" s="33"/>
      <c r="D20" s="33"/>
      <c r="E20" s="33"/>
      <c r="F20" s="33"/>
      <c r="G20" s="34"/>
      <c r="H20" s="22" t="s">
        <v>32</v>
      </c>
      <c r="I20" s="18"/>
    </row>
    <row r="21" spans="1:9" s="6" customFormat="1" x14ac:dyDescent="0.2">
      <c r="A21" s="18"/>
      <c r="B21" s="32" t="s">
        <v>38</v>
      </c>
      <c r="C21" s="33"/>
      <c r="D21" s="33"/>
      <c r="E21" s="33"/>
      <c r="F21" s="33"/>
      <c r="G21" s="34"/>
      <c r="H21" s="22" t="s">
        <v>32</v>
      </c>
      <c r="I21" s="18"/>
    </row>
    <row r="22" spans="1:9" s="6" customFormat="1" x14ac:dyDescent="0.2">
      <c r="A22" s="18"/>
      <c r="B22" s="32" t="s">
        <v>39</v>
      </c>
      <c r="C22" s="33"/>
      <c r="D22" s="33"/>
      <c r="E22" s="33"/>
      <c r="F22" s="33"/>
      <c r="G22" s="34"/>
      <c r="H22" s="22" t="s">
        <v>32</v>
      </c>
      <c r="I22" s="18"/>
    </row>
    <row r="23" spans="1:9" s="6" customFormat="1" x14ac:dyDescent="0.2">
      <c r="A23" s="18"/>
      <c r="B23" s="32" t="s">
        <v>40</v>
      </c>
      <c r="C23" s="33"/>
      <c r="D23" s="33"/>
      <c r="E23" s="33"/>
      <c r="F23" s="33"/>
      <c r="G23" s="34"/>
      <c r="H23" s="22">
        <v>45888</v>
      </c>
      <c r="I23" s="18"/>
    </row>
    <row r="24" spans="1:9" s="6" customFormat="1" x14ac:dyDescent="0.2">
      <c r="A24" s="18"/>
      <c r="B24" s="32"/>
      <c r="C24" s="33"/>
      <c r="D24" s="33"/>
      <c r="E24" s="33"/>
      <c r="F24" s="33"/>
      <c r="G24" s="34"/>
      <c r="H24" s="22"/>
      <c r="I24" s="18"/>
    </row>
    <row r="25" spans="1:9" s="6" customFormat="1" x14ac:dyDescent="0.2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ING. EDGAR ROMAN CARDENAS </v>
      </c>
      <c r="D35" s="28" t="s">
        <v>27</v>
      </c>
      <c r="E35" s="28"/>
      <c r="F35"/>
      <c r="G35" s="28" t="s">
        <v>28</v>
      </c>
      <c r="H35" s="28"/>
      <c r="I35" s="17"/>
    </row>
    <row r="36" spans="1:9" ht="28.5" customHeight="1" x14ac:dyDescent="0.2">
      <c r="A36" s="17"/>
      <c r="B36" s="9" t="s">
        <v>11</v>
      </c>
      <c r="D36" s="38" t="s">
        <v>26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2:G22"/>
    <mergeCell ref="B38:H38"/>
    <mergeCell ref="B31:H31"/>
    <mergeCell ref="B32:H32"/>
    <mergeCell ref="B18:H18"/>
    <mergeCell ref="D36:E36"/>
    <mergeCell ref="G36:H36"/>
    <mergeCell ref="B20:G20"/>
    <mergeCell ref="B21:G21"/>
    <mergeCell ref="E5:G5"/>
    <mergeCell ref="B16:H16"/>
    <mergeCell ref="B15:H15"/>
    <mergeCell ref="G8:H8"/>
    <mergeCell ref="D35:E35"/>
    <mergeCell ref="G35:H35"/>
    <mergeCell ref="B19:G19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68" style="1" customWidth="1"/>
    <col min="10" max="10" width="25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CIENCIAS BASICAS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33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">
        <v>34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5" t="str">
        <f>Programa!B13</f>
        <v>Cumplir con el contenido de las materias según lo estipulado en el plan de estudios vigente de ingeniería Industrial.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5" t="str">
        <f>Programa!B16</f>
        <v>4 Reportes parciales del SGI  1 reporte final del SGI
2 Instrumentaciones didácticas de las materias impartidas.
3 reportes de proyectos individuales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 Preparación de material (actualización) para cada una de las materias impartidas</v>
      </c>
      <c r="C20" s="49"/>
      <c r="D20" s="50" t="s">
        <v>41</v>
      </c>
      <c r="E20" s="50"/>
      <c r="F20" s="50"/>
      <c r="G20" s="52" t="s">
        <v>42</v>
      </c>
      <c r="H20" s="52"/>
      <c r="I20" s="23">
        <v>0.33</v>
      </c>
      <c r="J20" s="18"/>
    </row>
    <row r="21" spans="1:10" s="6" customFormat="1" x14ac:dyDescent="0.2">
      <c r="A21" s="18"/>
      <c r="B21" s="49" t="str">
        <f>Programa!B21</f>
        <v>Realizacion y entrega de los reportes estipulados en el SGI</v>
      </c>
      <c r="C21" s="49"/>
      <c r="D21" s="50" t="s">
        <v>41</v>
      </c>
      <c r="E21" s="50"/>
      <c r="F21" s="50"/>
      <c r="G21" s="52" t="s">
        <v>43</v>
      </c>
      <c r="H21" s="52"/>
      <c r="I21" s="23">
        <v>0.33</v>
      </c>
      <c r="J21" s="18"/>
    </row>
    <row r="22" spans="1:10" s="6" customFormat="1" x14ac:dyDescent="0.2">
      <c r="A22" s="18"/>
      <c r="B22" s="49" t="str">
        <f>Programa!B22</f>
        <v>Preparacion, aplicación y revisión de exámenes de los alumnos adscritos a la materia impartida</v>
      </c>
      <c r="C22" s="49"/>
      <c r="D22" s="50" t="s">
        <v>41</v>
      </c>
      <c r="E22" s="50"/>
      <c r="F22" s="50"/>
      <c r="G22" s="52" t="s">
        <v>44</v>
      </c>
      <c r="H22" s="52"/>
      <c r="I22" s="23">
        <v>0.33</v>
      </c>
      <c r="J22" s="18"/>
    </row>
    <row r="23" spans="1:10" s="6" customFormat="1" x14ac:dyDescent="0.2">
      <c r="A23" s="18"/>
      <c r="B23" s="49" t="str">
        <f>Programa!B23</f>
        <v>Elaborar instrumentaciones didacticas</v>
      </c>
      <c r="C23" s="49"/>
      <c r="D23" s="50">
        <v>45888</v>
      </c>
      <c r="E23" s="50"/>
      <c r="F23" s="50"/>
      <c r="G23" s="52" t="s">
        <v>45</v>
      </c>
      <c r="H23" s="52"/>
      <c r="I23" s="23">
        <v>1</v>
      </c>
      <c r="J23" s="18"/>
    </row>
    <row r="24" spans="1:10" s="6" customFormat="1" x14ac:dyDescent="0.2">
      <c r="A24" s="18"/>
      <c r="B24" s="49"/>
      <c r="C24" s="49"/>
      <c r="D24" s="50"/>
      <c r="E24" s="50"/>
      <c r="F24" s="50"/>
      <c r="G24" s="52"/>
      <c r="H24" s="52"/>
      <c r="I24" s="10"/>
      <c r="J24" s="18"/>
    </row>
    <row r="25" spans="1:10" s="6" customFormat="1" x14ac:dyDescent="0.2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Lc. German Ventura Tenorio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">
      <c r="A35" s="17"/>
      <c r="B35" s="9" t="str">
        <f>C7</f>
        <v>ING. EDGAR ROMAN CARDENAS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B25:C25"/>
    <mergeCell ref="D25:F25"/>
    <mergeCell ref="G25:H25"/>
    <mergeCell ref="B22:C22"/>
    <mergeCell ref="D22:F22"/>
    <mergeCell ref="B23:C23"/>
    <mergeCell ref="D23:F23"/>
    <mergeCell ref="G24:H24"/>
    <mergeCell ref="G23:H23"/>
    <mergeCell ref="G22:H22"/>
    <mergeCell ref="G19:H19"/>
    <mergeCell ref="B21:C21"/>
    <mergeCell ref="D21:F21"/>
    <mergeCell ref="G21:H21"/>
    <mergeCell ref="G20:H20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Normal="100" zoomScaleSheetLayoutView="205" workbookViewId="0">
      <selection activeCell="B20" sqref="B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CIENCIAS BASICAS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 xml:space="preserve">ING. EDGAR ROMAN CARDENAS 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AGOSTO-DICIEMBRE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ACTIVIDADES DOCENTES(Preparacion de clases, correcion de examenes, preparacion de materias, calificacion de examenes)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5" t="str">
        <f>Programa!B13</f>
        <v>Cumplir con el contenido de las materias según lo estipulado en el plan de estudios vigente de ingeniería Industrial.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5" t="str">
        <f>Programa!B16</f>
        <v>4 Reportes parciales del SGI  1 reporte final del SGI
2 Instrumentaciones didácticas de las materias impartidas.
3 reportes de proyectos individuales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 Preparación de material (actualización) para cada una de las materias impartidas</v>
      </c>
      <c r="C20" s="49"/>
      <c r="D20" s="50" t="s">
        <v>46</v>
      </c>
      <c r="E20" s="50"/>
      <c r="F20" s="50"/>
      <c r="G20" s="52" t="s">
        <v>42</v>
      </c>
      <c r="H20" s="52"/>
      <c r="I20" s="10">
        <v>0.66</v>
      </c>
      <c r="J20" s="18"/>
    </row>
    <row r="21" spans="1:10" s="6" customFormat="1" x14ac:dyDescent="0.2">
      <c r="A21" s="18"/>
      <c r="B21" s="49" t="str">
        <f>Programa!B21</f>
        <v>Realizacion y entrega de los reportes estipulados en el SGI</v>
      </c>
      <c r="C21" s="49"/>
      <c r="D21" s="50" t="s">
        <v>46</v>
      </c>
      <c r="E21" s="50"/>
      <c r="F21" s="50"/>
      <c r="G21" s="52" t="s">
        <v>43</v>
      </c>
      <c r="H21" s="52"/>
      <c r="I21" s="10">
        <v>0.66</v>
      </c>
      <c r="J21" s="18"/>
    </row>
    <row r="22" spans="1:10" s="6" customFormat="1" x14ac:dyDescent="0.2">
      <c r="A22" s="18"/>
      <c r="B22" s="49" t="str">
        <f>Programa!B22</f>
        <v>Preparacion, aplicación y revisión de exámenes de los alumnos adscritos a la materia impartida</v>
      </c>
      <c r="C22" s="49"/>
      <c r="D22" s="50" t="s">
        <v>46</v>
      </c>
      <c r="E22" s="50"/>
      <c r="F22" s="50"/>
      <c r="G22" s="52" t="s">
        <v>44</v>
      </c>
      <c r="H22" s="52"/>
      <c r="I22" s="10">
        <v>0.66</v>
      </c>
      <c r="J22" s="18"/>
    </row>
    <row r="23" spans="1:10" s="6" customFormat="1" x14ac:dyDescent="0.2">
      <c r="A23" s="18"/>
      <c r="B23" s="49" t="str">
        <f>Programa!B23</f>
        <v>Elaborar instrumentaciones didacticas</v>
      </c>
      <c r="C23" s="49"/>
      <c r="D23" s="50">
        <f>Programa!H23</f>
        <v>45888</v>
      </c>
      <c r="E23" s="50"/>
      <c r="F23" s="50"/>
      <c r="G23" s="52" t="s">
        <v>45</v>
      </c>
      <c r="H23" s="52"/>
      <c r="I23" s="10">
        <v>1</v>
      </c>
      <c r="J23" s="18"/>
    </row>
    <row r="24" spans="1:10" s="6" customFormat="1" x14ac:dyDescent="0.2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Lc. German Ventura Tenorio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G22:H22"/>
    <mergeCell ref="B23:C23"/>
    <mergeCell ref="D23:F23"/>
    <mergeCell ref="G23:H23"/>
    <mergeCell ref="D22:F22"/>
    <mergeCell ref="G19:H19"/>
    <mergeCell ref="B21:C21"/>
    <mergeCell ref="G21:H21"/>
    <mergeCell ref="D20:F20"/>
    <mergeCell ref="D21:F21"/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="145" zoomScaleNormal="14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CIENCIAS BASICAS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 xml:space="preserve">ING. EDGAR ROMAN CARDENAS 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AGOSTO-DICIEMBRE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ACTIVIDADES DOCENTES(Preparacion de clases, correcion de examenes, preparacion de materias, calificacion de examenes)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5" t="str">
        <f>Programa!B13</f>
        <v>Cumplir con el contenido de las materias según lo estipulado en el plan de estudios vigente de ingeniería Industrial.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5" t="str">
        <f>Programa!B16</f>
        <v>4 Reportes parciales del SGI  1 reporte final del SGI
2 Instrumentaciones didácticas de las materias impartidas.
3 reportes de proyectos individuales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9" t="str">
        <f>Programa!B20</f>
        <v xml:space="preserve"> Preparación de material (actualización) para cada una de las materias impartidas</v>
      </c>
      <c r="C20" s="49"/>
      <c r="D20" s="50" t="str">
        <f>[1]Programa!H20</f>
        <v>25/08/2025-07/01/2026</v>
      </c>
      <c r="E20" s="50"/>
      <c r="F20" s="50"/>
      <c r="G20" s="52" t="s">
        <v>42</v>
      </c>
      <c r="H20" s="52"/>
      <c r="I20" s="10">
        <v>1</v>
      </c>
      <c r="J20" s="18"/>
    </row>
    <row r="21" spans="1:10" s="6" customFormat="1" x14ac:dyDescent="0.2">
      <c r="A21" s="18"/>
      <c r="B21" s="49" t="str">
        <f>Programa!B21</f>
        <v>Realizacion y entrega de los reportes estipulados en el SGI</v>
      </c>
      <c r="C21" s="49"/>
      <c r="D21" s="50" t="str">
        <f>[1]Programa!H21</f>
        <v>25/08/2025-07/01/2026</v>
      </c>
      <c r="E21" s="50"/>
      <c r="F21" s="50"/>
      <c r="G21" s="52" t="s">
        <v>43</v>
      </c>
      <c r="H21" s="52"/>
      <c r="I21" s="10">
        <v>1</v>
      </c>
      <c r="J21" s="18"/>
    </row>
    <row r="22" spans="1:10" s="6" customFormat="1" x14ac:dyDescent="0.2">
      <c r="A22" s="18"/>
      <c r="B22" s="49" t="str">
        <f>Programa!B22</f>
        <v>Preparacion, aplicación y revisión de exámenes de los alumnos adscritos a la materia impartida</v>
      </c>
      <c r="C22" s="49"/>
      <c r="D22" s="50" t="str">
        <f>[1]Programa!H22</f>
        <v>25/08/2025-07/01/2026</v>
      </c>
      <c r="E22" s="50"/>
      <c r="F22" s="50"/>
      <c r="G22" s="52" t="s">
        <v>44</v>
      </c>
      <c r="H22" s="52"/>
      <c r="I22" s="10">
        <v>1</v>
      </c>
      <c r="J22" s="18"/>
    </row>
    <row r="23" spans="1:10" s="6" customFormat="1" x14ac:dyDescent="0.2">
      <c r="A23" s="18"/>
      <c r="B23" s="49" t="str">
        <f>Programa!B23</f>
        <v>Elaborar instrumentaciones didacticas</v>
      </c>
      <c r="C23" s="49"/>
      <c r="D23" s="50">
        <f>Programa!H23</f>
        <v>45888</v>
      </c>
      <c r="E23" s="50"/>
      <c r="F23" s="50"/>
      <c r="G23" s="52" t="s">
        <v>45</v>
      </c>
      <c r="H23" s="52"/>
      <c r="I23" s="10">
        <v>1</v>
      </c>
      <c r="J23" s="18"/>
    </row>
    <row r="24" spans="1:10" s="6" customFormat="1" x14ac:dyDescent="0.2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Lc. German Ventura Tenorio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2026-01-07T19:46:16Z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