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164" documentId="8_{FE7E08E4-CB0D-4E5E-9FFD-F920926C67F4}" xr6:coauthVersionLast="47" xr6:coauthVersionMax="47" xr10:uidLastSave="{FD453E5E-AB66-4DBB-AC58-71E96B662988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1" l="1"/>
  <c r="I15" i="31"/>
  <c r="E16" i="30" l="1"/>
  <c r="E15" i="30"/>
  <c r="E14" i="30"/>
  <c r="E13" i="30"/>
  <c r="M16" i="27"/>
  <c r="J16" i="27"/>
  <c r="M15" i="27"/>
  <c r="J15" i="27"/>
  <c r="M14" i="27"/>
  <c r="J14" i="27"/>
  <c r="M13" i="27"/>
  <c r="J13" i="27"/>
  <c r="O27" i="3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I14" i="3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M16" i="30"/>
  <c r="M15" i="30"/>
  <c r="C9" i="30"/>
  <c r="M7" i="30"/>
  <c r="I7" i="30"/>
  <c r="F7" i="30"/>
  <c r="F5" i="30"/>
  <c r="C9" i="27"/>
  <c r="F5" i="27"/>
  <c r="M7" i="27"/>
  <c r="I7" i="27"/>
  <c r="F7" i="27"/>
  <c r="E14" i="27"/>
  <c r="E15" i="27"/>
  <c r="E16" i="27"/>
  <c r="E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15" i="30" l="1"/>
  <c r="M27" i="26"/>
  <c r="J15" i="31"/>
  <c r="K15" i="31" s="1"/>
  <c r="J27" i="26"/>
  <c r="K27" i="26" s="1"/>
  <c r="J14" i="30"/>
  <c r="J14" i="31"/>
  <c r="K14" i="31" s="1"/>
  <c r="F27" i="30"/>
  <c r="J27" i="30" s="1"/>
  <c r="K27" i="30" s="1"/>
  <c r="I13" i="31"/>
  <c r="M14" i="31"/>
  <c r="J16" i="31"/>
  <c r="K16" i="31" s="1"/>
  <c r="J13" i="31"/>
  <c r="K13" i="31" s="1"/>
  <c r="F27" i="31"/>
  <c r="I27" i="26"/>
  <c r="M13" i="30"/>
  <c r="M14" i="30"/>
  <c r="J16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<sst xmlns="http://schemas.openxmlformats.org/spreadsheetml/2006/main" count="162" uniqueCount="47">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</sst>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H13" sqref="H13: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">
        <v>32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41" t="s">
        <v>6</v>
      </c>
      <c r="K7" s="41"/>
      <c r="L7" s="41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37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" si="0">(F13-SUM(G13:H13))-L13</f>
        <v>0</v>
      </c>
      <c r="K13" s="9"/>
      <c r="L13" s="8">
        <v>0</v>
      </c>
      <c r="M13" s="9">
        <f t="shared" ref="M13:M16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37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37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37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ref="J27" si="3">(F27-SUM(G27:H27))-L27</f>
        <v>2</v>
      </c>
      <c r="K27" s="21">
        <f t="shared" ref="K27" si="4">J27/F27</f>
        <v>1.9417475728155338E-2</v>
      </c>
      <c r="L27" s="20">
        <f>SUM(L13:L26)</f>
        <v>0</v>
      </c>
      <c r="M27" s="21">
        <f t="shared" ref="M27" si="5">L27/F27</f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38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38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38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38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0" zoomScaleNormal="100" zoomScaleSheetLayoutView="100" zoomScalePageLayoutView="70" workbookViewId="0">
      <selection activeCell="M16" sqref="M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46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>
        <v>32</v>
      </c>
      <c r="H13" s="8">
        <v>0</v>
      </c>
      <c r="I13" s="9">
        <f>(G13+H13)/F13</f>
        <v>0.96969696969696972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1</v>
      </c>
      <c r="M13" s="9">
        <f t="shared" ref="M13:M27" si="2">L13/F13</f>
        <v>3.0303030303030304E-2</v>
      </c>
      <c r="N13" s="8">
        <v>72</v>
      </c>
      <c r="O13" s="12">
        <v>0.36</v>
      </c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46</v>
      </c>
      <c r="D14" s="8" t="str">
        <f>'1'!D14</f>
        <v>301B</v>
      </c>
      <c r="E14" s="8" t="str">
        <f>'1'!E14</f>
        <v>IIND</v>
      </c>
      <c r="F14" s="8">
        <v>31</v>
      </c>
      <c r="G14" s="8">
        <v>31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71</v>
      </c>
      <c r="O14" s="12">
        <v>0.06</v>
      </c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46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42">
        <v>18</v>
      </c>
      <c r="H15" s="8">
        <v>0</v>
      </c>
      <c r="I15" s="9">
        <f>(G15+H15)/F15</f>
        <v>0.78260869565217395</v>
      </c>
      <c r="J15" s="8">
        <f t="shared" ref="J15:J26" si="4">(F15-SUM(G15:H15))-L15</f>
        <v>0</v>
      </c>
      <c r="K15" s="9">
        <f t="shared" si="1"/>
        <v>0</v>
      </c>
      <c r="L15" s="8">
        <v>5</v>
      </c>
      <c r="M15" s="9">
        <f t="shared" si="2"/>
        <v>0.21739130434782608</v>
      </c>
      <c r="N15" s="8">
        <v>63</v>
      </c>
      <c r="O15" s="12">
        <v>0.78</v>
      </c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46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>
        <v>12</v>
      </c>
      <c r="H16" s="8">
        <v>0</v>
      </c>
      <c r="I16" s="9">
        <f>(G16+H16)/F16</f>
        <v>0.70588235294117652</v>
      </c>
      <c r="J16" s="8">
        <f>(F16-SUM(G16:H16))-L16</f>
        <v>0</v>
      </c>
      <c r="K16" s="9">
        <f t="shared" si="1"/>
        <v>0</v>
      </c>
      <c r="L16" s="8">
        <v>5</v>
      </c>
      <c r="M16" s="9">
        <f t="shared" si="2"/>
        <v>0.29411764705882354</v>
      </c>
      <c r="N16" s="8">
        <v>56</v>
      </c>
      <c r="O16" s="12">
        <v>0.7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104</v>
      </c>
      <c r="G27" s="20">
        <f>SUM(G13:G26)</f>
        <v>93</v>
      </c>
      <c r="H27" s="20">
        <f>SUM(H13:H26)</f>
        <v>0</v>
      </c>
      <c r="I27" s="21">
        <f>SUM(G27:H27)/F27</f>
        <v>0.89423076923076927</v>
      </c>
      <c r="J27" s="20">
        <f t="shared" si="0"/>
        <v>0</v>
      </c>
      <c r="K27" s="21">
        <f t="shared" si="1"/>
        <v>0</v>
      </c>
      <c r="L27" s="20">
        <f>SUM(L13:L26)</f>
        <v>11</v>
      </c>
      <c r="M27" s="21">
        <f t="shared" si="2"/>
        <v>0.10576923076923077</v>
      </c>
      <c r="N27" s="20">
        <f>AVERAGE(N13:N26)</f>
        <v>65.5</v>
      </c>
      <c r="O27" s="22">
        <f>AVERAGE(O13:O26)</f>
        <v>0.47499999999999998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2025-07-02T21:33:58Z</cp:lastPrinted>
  <dcterms:created xsi:type="dcterms:W3CDTF">2021-11-22T14:45:25Z</dcterms:created>
  <dcterms:modified xsi:type="dcterms:W3CDTF">2026-01-07T05:03:02Z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