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Reporte de Calificaciones/"/>
    </mc:Choice>
  </mc:AlternateContent>
  <xr:revisionPtr revIDLastSave="0" documentId="13_ncr:1_{509DE8F4-6C29-6148-AC4C-E3149BEB1FB1}" xr6:coauthVersionLast="47" xr6:coauthVersionMax="47" xr10:uidLastSave="{00000000-0000-0000-0000-000000000000}"/>
  <bookViews>
    <workbookView xWindow="0" yWindow="500" windowWidth="27320" windowHeight="13740" activeTab="4" xr2:uid="{00000000-000D-0000-FFFF-FFFF00000000}"/>
  </bookViews>
  <sheets>
    <sheet name="TINV1" sheetId="1" r:id="rId1"/>
    <sheet name="FINV" sheetId="2" r:id="rId2"/>
    <sheet name="TBD-A" sheetId="3" r:id="rId3"/>
    <sheet name="TBD-B" sheetId="5" r:id="rId4"/>
    <sheet name="ABD" sheetId="4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nBek8++NvcamVUP+xzKiy7U4bLX/C2SXVOfQO9sup4="/>
    </ext>
  </extLst>
</workbook>
</file>

<file path=xl/calcChain.xml><?xml version="1.0" encoding="utf-8"?>
<calcChain xmlns="http://schemas.openxmlformats.org/spreadsheetml/2006/main">
  <c r="Q10" i="4" l="1"/>
  <c r="Q11" i="4"/>
  <c r="Q12" i="4"/>
  <c r="Q13" i="4"/>
  <c r="Q14" i="4"/>
  <c r="Q15" i="4"/>
  <c r="Q9" i="4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56" i="5"/>
  <c r="Q57" i="5"/>
  <c r="Q59" i="5"/>
  <c r="P56" i="5"/>
  <c r="P57" i="5"/>
  <c r="P59" i="5"/>
  <c r="O56" i="5"/>
  <c r="O57" i="5"/>
  <c r="O59" i="5"/>
  <c r="N56" i="5"/>
  <c r="N57" i="5"/>
  <c r="N59" i="5"/>
  <c r="M56" i="5"/>
  <c r="M57" i="5"/>
  <c r="M59" i="5"/>
  <c r="L56" i="5"/>
  <c r="L57" i="5"/>
  <c r="L59" i="5"/>
  <c r="K56" i="5"/>
  <c r="K57" i="5"/>
  <c r="K59" i="5"/>
  <c r="J56" i="5"/>
  <c r="J57" i="5"/>
  <c r="J59" i="5"/>
  <c r="Q55" i="5"/>
  <c r="Q58" i="5"/>
  <c r="P55" i="5"/>
  <c r="P58" i="5"/>
  <c r="O55" i="5"/>
  <c r="O58" i="5"/>
  <c r="N55" i="5"/>
  <c r="N58" i="5"/>
  <c r="M55" i="5"/>
  <c r="M58" i="5"/>
  <c r="L55" i="5"/>
  <c r="L58" i="5"/>
  <c r="K55" i="5"/>
  <c r="K58" i="5"/>
  <c r="J55" i="5"/>
  <c r="J58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10" i="5"/>
  <c r="B11" i="5"/>
  <c r="B12" i="5"/>
  <c r="B13" i="5"/>
  <c r="B14" i="5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9" i="3"/>
  <c r="Q25" i="2"/>
  <c r="Q26" i="2"/>
  <c r="Q27" i="2"/>
  <c r="Q28" i="2"/>
  <c r="Q29" i="2"/>
  <c r="Q30" i="2"/>
  <c r="Q31" i="2"/>
  <c r="Q32" i="2"/>
  <c r="Q33" i="2"/>
  <c r="Q34" i="2"/>
  <c r="Q35" i="2"/>
  <c r="Q36" i="2"/>
  <c r="Q19" i="2"/>
  <c r="Q20" i="2"/>
  <c r="Q21" i="2"/>
  <c r="Q22" i="2"/>
  <c r="Q23" i="2"/>
  <c r="Q24" i="2"/>
  <c r="Q10" i="2"/>
  <c r="Q11" i="2"/>
  <c r="Q12" i="2"/>
  <c r="Q13" i="2"/>
  <c r="Q14" i="2"/>
  <c r="Q15" i="2"/>
  <c r="Q16" i="2"/>
  <c r="Q17" i="2"/>
  <c r="Q18" i="2"/>
  <c r="Q9" i="2"/>
  <c r="Q10" i="1"/>
  <c r="Q11" i="1"/>
  <c r="Q12" i="1"/>
  <c r="Q13" i="1"/>
  <c r="Q14" i="1"/>
  <c r="Q15" i="1"/>
  <c r="Q16" i="1"/>
  <c r="Q17" i="1"/>
  <c r="Q18" i="1"/>
  <c r="Q19" i="1"/>
  <c r="Q20" i="1"/>
  <c r="Q21" i="1"/>
  <c r="Q9" i="1"/>
  <c r="Q66" i="4"/>
  <c r="Q67" i="4"/>
  <c r="Q69" i="4"/>
  <c r="P66" i="4"/>
  <c r="P67" i="4"/>
  <c r="P69" i="4"/>
  <c r="O66" i="4"/>
  <c r="O67" i="4"/>
  <c r="O69" i="4"/>
  <c r="N66" i="4"/>
  <c r="N67" i="4"/>
  <c r="N69" i="4"/>
  <c r="M66" i="4"/>
  <c r="M67" i="4"/>
  <c r="M69" i="4"/>
  <c r="L66" i="4"/>
  <c r="L67" i="4"/>
  <c r="L69" i="4"/>
  <c r="K66" i="4"/>
  <c r="K67" i="4"/>
  <c r="K69" i="4"/>
  <c r="J66" i="4"/>
  <c r="J67" i="4"/>
  <c r="J69" i="4"/>
  <c r="Q65" i="4"/>
  <c r="Q68" i="4"/>
  <c r="P65" i="4"/>
  <c r="P68" i="4"/>
  <c r="O65" i="4"/>
  <c r="O68" i="4"/>
  <c r="N65" i="4"/>
  <c r="N68" i="4"/>
  <c r="M65" i="4"/>
  <c r="M68" i="4"/>
  <c r="L65" i="4"/>
  <c r="L68" i="4"/>
  <c r="K65" i="4"/>
  <c r="K68" i="4"/>
  <c r="J65" i="4"/>
  <c r="J68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47" i="4"/>
  <c r="B48" i="4"/>
  <c r="B49" i="4"/>
  <c r="B43" i="4"/>
  <c r="B44" i="4"/>
  <c r="B45" i="4"/>
  <c r="B40" i="4"/>
  <c r="B41" i="4"/>
  <c r="B34" i="4"/>
  <c r="B35" i="4"/>
  <c r="B36" i="4"/>
  <c r="B28" i="4"/>
  <c r="B29" i="4"/>
  <c r="B22" i="4"/>
  <c r="B19" i="4"/>
  <c r="B20" i="4"/>
  <c r="B16" i="4"/>
  <c r="B10" i="4"/>
  <c r="Q56" i="3"/>
  <c r="Q57" i="3"/>
  <c r="Q59" i="3"/>
  <c r="P56" i="3"/>
  <c r="P57" i="3"/>
  <c r="P59" i="3"/>
  <c r="O56" i="3"/>
  <c r="O57" i="3"/>
  <c r="O59" i="3"/>
  <c r="N56" i="3"/>
  <c r="N57" i="3"/>
  <c r="N59" i="3"/>
  <c r="M56" i="3"/>
  <c r="M57" i="3"/>
  <c r="M59" i="3"/>
  <c r="L56" i="3"/>
  <c r="L57" i="3"/>
  <c r="L59" i="3"/>
  <c r="K56" i="3"/>
  <c r="K57" i="3"/>
  <c r="K59" i="3"/>
  <c r="J56" i="3"/>
  <c r="J57" i="3"/>
  <c r="J59" i="3"/>
  <c r="Q55" i="3"/>
  <c r="Q58" i="3"/>
  <c r="P55" i="3"/>
  <c r="P58" i="3"/>
  <c r="O55" i="3"/>
  <c r="O58" i="3"/>
  <c r="N55" i="3"/>
  <c r="N58" i="3"/>
  <c r="M55" i="3"/>
  <c r="M58" i="3"/>
  <c r="L55" i="3"/>
  <c r="L58" i="3"/>
  <c r="K55" i="3"/>
  <c r="K58" i="3"/>
  <c r="J55" i="3"/>
  <c r="J58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10" i="3"/>
  <c r="B11" i="3"/>
  <c r="B12" i="3"/>
  <c r="B13" i="3"/>
  <c r="B14" i="3"/>
  <c r="Q66" i="2"/>
  <c r="Q67" i="2"/>
  <c r="Q69" i="2"/>
  <c r="P66" i="2"/>
  <c r="P67" i="2"/>
  <c r="P69" i="2"/>
  <c r="O66" i="2"/>
  <c r="O67" i="2"/>
  <c r="O69" i="2"/>
  <c r="N66" i="2"/>
  <c r="N67" i="2"/>
  <c r="N69" i="2"/>
  <c r="M66" i="2"/>
  <c r="M67" i="2"/>
  <c r="M69" i="2"/>
  <c r="L66" i="2"/>
  <c r="L67" i="2"/>
  <c r="L69" i="2"/>
  <c r="K66" i="2"/>
  <c r="K67" i="2"/>
  <c r="K69" i="2"/>
  <c r="J66" i="2"/>
  <c r="J67" i="2"/>
  <c r="J69" i="2"/>
  <c r="Q65" i="2"/>
  <c r="Q68" i="2"/>
  <c r="P65" i="2"/>
  <c r="P68" i="2"/>
  <c r="O65" i="2"/>
  <c r="O68" i="2"/>
  <c r="N65" i="2"/>
  <c r="N68" i="2"/>
  <c r="M65" i="2"/>
  <c r="M68" i="2"/>
  <c r="L65" i="2"/>
  <c r="L68" i="2"/>
  <c r="K65" i="2"/>
  <c r="K68" i="2"/>
  <c r="J65" i="2"/>
  <c r="J68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47" i="2"/>
  <c r="B48" i="2"/>
  <c r="B49" i="2"/>
  <c r="B43" i="2"/>
  <c r="B44" i="2"/>
  <c r="B45" i="2"/>
  <c r="B40" i="2"/>
  <c r="B41" i="2"/>
  <c r="B34" i="2"/>
  <c r="B35" i="2"/>
  <c r="B36" i="2"/>
  <c r="B28" i="2"/>
  <c r="B29" i="2"/>
  <c r="B22" i="2"/>
  <c r="B19" i="2"/>
  <c r="B20" i="2"/>
  <c r="B16" i="2"/>
  <c r="B10" i="2"/>
  <c r="Q58" i="1"/>
  <c r="Q59" i="1"/>
  <c r="Q61" i="1"/>
  <c r="P58" i="1"/>
  <c r="P59" i="1"/>
  <c r="P61" i="1"/>
  <c r="O58" i="1"/>
  <c r="O59" i="1"/>
  <c r="O61" i="1"/>
  <c r="N58" i="1"/>
  <c r="N59" i="1"/>
  <c r="N61" i="1"/>
  <c r="M58" i="1"/>
  <c r="M59" i="1"/>
  <c r="M61" i="1"/>
  <c r="L58" i="1"/>
  <c r="L59" i="1"/>
  <c r="L61" i="1"/>
  <c r="K58" i="1"/>
  <c r="K59" i="1"/>
  <c r="K61" i="1"/>
  <c r="J58" i="1"/>
  <c r="J59" i="1"/>
  <c r="J61" i="1"/>
  <c r="Q57" i="1"/>
  <c r="Q60" i="1"/>
  <c r="P57" i="1"/>
  <c r="P60" i="1"/>
  <c r="O57" i="1"/>
  <c r="O60" i="1"/>
  <c r="N57" i="1"/>
  <c r="N60" i="1"/>
  <c r="M57" i="1"/>
  <c r="M60" i="1"/>
  <c r="L57" i="1"/>
  <c r="L60" i="1"/>
  <c r="K57" i="1"/>
  <c r="K60" i="1"/>
  <c r="J57" i="1"/>
  <c r="J60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13" i="1"/>
  <c r="B14" i="1"/>
</calcChain>
</file>

<file path=xl/sharedStrings.xml><?xml version="1.0" encoding="utf-8"?>
<sst xmlns="http://schemas.openxmlformats.org/spreadsheetml/2006/main" count="314" uniqueCount="205">
  <si>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</si>
  <si>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</si>
  <si>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</si>
  <si>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</si>
  <si>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</si>
  <si>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</si>
  <si>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</si>
  <si>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MTI IVONNE CARMONA LOEZA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</si>
  <si>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</si>
  <si>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</si>
  <si>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</si>
  <si>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</si>
  <si>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</si>
  <si>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</si>
  <si>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</si>
  <si>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</si>
  <si>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</si>
  <si>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</si>
  <si>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</si>
  <si>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</si>
  <si>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</si>
  <si>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</si>
  <si>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</si>
  <si>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</si>
  <si>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</si>
  <si>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221U0187</t>
  </si>
  <si>
    <t>APARICIO SEBA URIA</t>
  </si>
  <si>
    <t>211U0173</t>
  </si>
  <si>
    <t>ARTIGAS MARTINEZ ALEXIS</t>
  </si>
  <si>
    <t>221U0211</t>
  </si>
  <si>
    <t>GONZALEZ GUIDO JAVIER DAVID</t>
  </si>
  <si>
    <t>211U0662</t>
  </si>
  <si>
    <t>MALAGA MIXTEGA MIGUEL ANGEL</t>
  </si>
  <si>
    <t>MORALES TON ESTRELLA</t>
  </si>
  <si>
    <t>221U0235</t>
  </si>
  <si>
    <t>221U0239</t>
  </si>
  <si>
    <t>POOT ALEGRIA MARCO ARTURO</t>
  </si>
  <si>
    <t>221U0247</t>
  </si>
  <si>
    <t>SEBA VELASCO JOANA</t>
  </si>
  <si>
    <t>TERRAZAS GUERRERO ROBERTO CARLOS</t>
  </si>
  <si>
    <t>221U0250</t>
  </si>
  <si>
    <t>TOTO RAMOS ALEXIS DE JESUS</t>
  </si>
  <si>
    <t>221U0251</t>
  </si>
  <si>
    <t>221U0802</t>
  </si>
  <si>
    <t>AGUIRRE FERMAN NESTOR ALEJANDRO</t>
  </si>
  <si>
    <t>221U0189</t>
  </si>
  <si>
    <t>AREVALO DOMINGUEZ MILTON</t>
  </si>
  <si>
    <t>221U0191</t>
  </si>
  <si>
    <t>BAXIN CAMPOS ANGEL UZIEL</t>
  </si>
  <si>
    <t>221U0193</t>
  </si>
  <si>
    <t>BAXIN ROSAS BRYAN GABRIEL</t>
  </si>
  <si>
    <t>221U0197</t>
  </si>
  <si>
    <t>CASTRO MARTINEZ YOSEF EDUARDO</t>
  </si>
  <si>
    <t>221U0201</t>
  </si>
  <si>
    <t>COSME MORENO JOSE DE JESUS</t>
  </si>
  <si>
    <t>GARCIA SEGURA CESAR EDUARDO</t>
  </si>
  <si>
    <t>221U0222</t>
  </si>
  <si>
    <t>MARTINEZ VERA ERICK</t>
  </si>
  <si>
    <t>221U0228</t>
  </si>
  <si>
    <t>MORENO LANDA MONSERRAT</t>
  </si>
  <si>
    <t>221U0230</t>
  </si>
  <si>
    <t>PALAYO CARRANZA MONTSERRAT</t>
  </si>
  <si>
    <t>221U0232</t>
  </si>
  <si>
    <t>PEREZ CARRASCO DIANA CECILIA</t>
  </si>
  <si>
    <t>221U0243</t>
  </si>
  <si>
    <t>QUINTO LUCHO LANDY BERENICE</t>
  </si>
  <si>
    <t>221U0246</t>
  </si>
  <si>
    <t>SALAZAR URIETA LUIS ELIAS</t>
  </si>
  <si>
    <t>221U0256</t>
  </si>
  <si>
    <t>YLLESCAS ACOSTA YOVANA</t>
  </si>
  <si>
    <t>ADMINISTRACION DE BASE DE DATOS</t>
  </si>
  <si>
    <t>TALLER DE INVESTIGACION I</t>
  </si>
  <si>
    <t>704 B</t>
  </si>
  <si>
    <t>AGOSTO-DICIEMBRE 2025</t>
  </si>
  <si>
    <t>FUNDAMENTOS DE INVESTIGACION</t>
  </si>
  <si>
    <t>104 A</t>
  </si>
  <si>
    <t>AGOSTO-DICEIMBRE 2025</t>
  </si>
  <si>
    <t>251U0158</t>
  </si>
  <si>
    <t>251U0336</t>
  </si>
  <si>
    <t>251U0159</t>
  </si>
  <si>
    <t>251U0163</t>
  </si>
  <si>
    <t>251U0164</t>
  </si>
  <si>
    <t>251U0168</t>
  </si>
  <si>
    <t>251U0170</t>
  </si>
  <si>
    <t>251U0177</t>
  </si>
  <si>
    <t>251U0178</t>
  </si>
  <si>
    <t>251U0179</t>
  </si>
  <si>
    <t>251U0180</t>
  </si>
  <si>
    <t>251U0184</t>
  </si>
  <si>
    <t>251U0185</t>
  </si>
  <si>
    <t>251U0165</t>
  </si>
  <si>
    <t>251U0186</t>
  </si>
  <si>
    <t>251U0189</t>
  </si>
  <si>
    <t>251U0190</t>
  </si>
  <si>
    <t>251U0191</t>
  </si>
  <si>
    <t>251U0192</t>
  </si>
  <si>
    <t>231U0632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</si>
  <si>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</si>
  <si>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</si>
  <si>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</si>
  <si>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</si>
  <si>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</si>
  <si>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</si>
  <si>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</si>
  <si>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</si>
  <si>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ANOTA CORTES MARIA</t>
  </si>
  <si>
    <t>ARRES GIL ANE LUZ DEL ANGEL</t>
  </si>
  <si>
    <t>ATAXCA PEREZ JUAN FERNANDO</t>
  </si>
  <si>
    <t>CERVANTES CORTES EDGAR</t>
  </si>
  <si>
    <t>CHAPOL SEBA ISAI DE JESUS</t>
  </si>
  <si>
    <t>COTA CADENA RUBEN ROMAN</t>
  </si>
  <si>
    <t>CACERES RUIZ ESTRELLA</t>
  </si>
  <si>
    <t>HERNANDEZ NOGUEROLA DYLAN</t>
  </si>
  <si>
    <t>HERNANDEZ GOMEZ ELVIS</t>
  </si>
  <si>
    <t>HERNANDEZ MARTINEZ RICARDO DE JESUS</t>
  </si>
  <si>
    <t>IXTEPAN TOTO SERGIO</t>
  </si>
  <si>
    <t>MACARIO TEOBA JESUS ADAIR</t>
  </si>
  <si>
    <t>MALAGA VELASCO YAIR ALEXANDER</t>
  </si>
  <si>
    <t>MARTINEZ MARCIAL DIEGO ADOLFO</t>
  </si>
  <si>
    <t>MENDOZA NARANJO GEOVANNY</t>
  </si>
  <si>
    <t>MIXTEGA MINQUIZ SILVIA</t>
  </si>
  <si>
    <t>MORTEO HERNANDEZ KENNYA VALERIA</t>
  </si>
  <si>
    <t>ORTEGA COBAXIN BRUNO</t>
  </si>
  <si>
    <t>OSORIO COBAXIN WENDY GABRIELA</t>
  </si>
  <si>
    <t>PUCHETA FLORES GIOVANNA MOSERRAT</t>
  </si>
  <si>
    <t>ROJAS TURRENT ALDEBARAN DE JESUS</t>
  </si>
  <si>
    <t>SABANI TOGA MILCA ZURISADAI</t>
  </si>
  <si>
    <t>TOTO FERMAN NOEMI DEL CARMEN</t>
  </si>
  <si>
    <t>TOTO SANTOS SAUL ADRIAN</t>
  </si>
  <si>
    <t>VELASCO CONTRERAS EDER DE JESUS</t>
  </si>
  <si>
    <t>VILLEGAS MAZABA VANESSA DEL PILAR</t>
  </si>
  <si>
    <t>XOLO QUINO IXLAMAT</t>
  </si>
  <si>
    <t>XOLO ZAPATA JOSE IVAN</t>
  </si>
  <si>
    <t>TALLER DE BASE DE DATOS</t>
  </si>
  <si>
    <t>504 A</t>
  </si>
  <si>
    <t>231U0137</t>
  </si>
  <si>
    <t>231U0140</t>
  </si>
  <si>
    <t>231U0141</t>
  </si>
  <si>
    <t>231U0146</t>
  </si>
  <si>
    <t>231U0147</t>
  </si>
  <si>
    <t>231U0148</t>
  </si>
  <si>
    <t>231U0149</t>
  </si>
  <si>
    <t>211U0178</t>
  </si>
  <si>
    <t>231U0151</t>
  </si>
  <si>
    <t>231U0469</t>
  </si>
  <si>
    <t>231U0155</t>
  </si>
  <si>
    <t>231U0156</t>
  </si>
  <si>
    <t>231U0158</t>
  </si>
  <si>
    <t>231U0161</t>
  </si>
  <si>
    <t>231U0162</t>
  </si>
  <si>
    <t>231U0166</t>
  </si>
  <si>
    <t>231U0168</t>
  </si>
  <si>
    <t>231U0175</t>
  </si>
  <si>
    <t>231U0484</t>
  </si>
  <si>
    <t>BETAZA PEREZ EMILY JOANA</t>
  </si>
  <si>
    <t>CANCINO MENEDEZ GUADALUPE</t>
  </si>
  <si>
    <t>CATEMAXCA ORTIZ YARELI</t>
  </si>
  <si>
    <t>CONTRERAS ARAIZA ZAIDA GUADALUPE</t>
  </si>
  <si>
    <t>CRUZ AMBROSIO BRIAN JOSUE</t>
  </si>
  <si>
    <t>CRUZ CASTILLO JOSUE</t>
  </si>
  <si>
    <t>CRUZ GUTIERREZ FRANCISCO JAVIER</t>
  </si>
  <si>
    <t>DEL ANGEL BAPO LINDA JHOANA</t>
  </si>
  <si>
    <t>ESCALERA GARCIA ORLANDO ALEXIS</t>
  </si>
  <si>
    <t>FONSECA ALVIZAR JAIRO ALAIN</t>
  </si>
  <si>
    <t>GARCIA CASADOS JEREMY</t>
  </si>
  <si>
    <t>GARCIA TOME EVELYN JANNET</t>
  </si>
  <si>
    <t>LOPEZ BARRAZA ERICK ALEJANDRO</t>
  </si>
  <si>
    <t>LOPEZ MEDINA ROXANA</t>
  </si>
  <si>
    <t>MARTINEZ PAXTIAN FERNANDO</t>
  </si>
  <si>
    <t>MIROS CALIENTE JOSE DE JESUS</t>
  </si>
  <si>
    <t>RODRIGUEZ BLANCO MELINA</t>
  </si>
  <si>
    <t>TOTO SALZAR LUIS ENRIQUE</t>
  </si>
  <si>
    <t>HERNANDEZ GORGONIO ITZEL ARIDAY</t>
  </si>
  <si>
    <t>PALMA SIFUENTE DIEGO EDUARDO</t>
  </si>
  <si>
    <t>504 B</t>
  </si>
  <si>
    <t>231U0459</t>
  </si>
  <si>
    <t>231U0139</t>
  </si>
  <si>
    <t>231U0143</t>
  </si>
  <si>
    <t>231U0153</t>
  </si>
  <si>
    <t>231U0154</t>
  </si>
  <si>
    <t>231U0209</t>
  </si>
  <si>
    <t>231U0159</t>
  </si>
  <si>
    <t>231U0673</t>
  </si>
  <si>
    <t>231U0226</t>
  </si>
  <si>
    <t>231U0173</t>
  </si>
  <si>
    <t>231U0197</t>
  </si>
  <si>
    <t>231U0180</t>
  </si>
  <si>
    <t>231U0628</t>
  </si>
  <si>
    <t>231U0176</t>
  </si>
  <si>
    <t>BAXIN CAMPO ANGEL UZIEL</t>
  </si>
  <si>
    <t>CAGAL FISCAL ALEJANDRO</t>
  </si>
  <si>
    <t>CAGAL HERNANDEZ NOE DE JESUS</t>
  </si>
  <si>
    <t>CHACHA AMBROS ESLI GABRIELA</t>
  </si>
  <si>
    <t>FIGUEROA GARCIA TRISTAN KALED</t>
  </si>
  <si>
    <t>IXBA CASAS JOSUE URIEL</t>
  </si>
  <si>
    <t>MELCHI CHAGALA SHARI LEILANI</t>
  </si>
  <si>
    <t>OJEDA ANTELY MARCO ANTONIO</t>
  </si>
  <si>
    <t>PICHAL VALDEZ GERMAIN</t>
  </si>
  <si>
    <t>SANDOVAL CORTES CELIA YAZMIN</t>
  </si>
  <si>
    <t>TEOBA MARTINEZ YAJAIRA DEL SOL</t>
  </si>
  <si>
    <t>TEOBAL CRUZ JOSE MANUEL</t>
  </si>
  <si>
    <t>FERNANDEZ AZAMAR ALA JONUHE</t>
  </si>
  <si>
    <t>ARRTR</t>
  </si>
  <si>
    <t>211U0202</t>
  </si>
  <si>
    <t>PEREZ PUCHETA ISAREL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</si>
</sst>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7" fillId="0" borderId="4" xfId="0" applyNumberFormat="1" applyFont="1" applyBorder="1"/>
    <xf numFmtId="1" fontId="2" fillId="2" borderId="4" xfId="0" applyNumberFormat="1" applyFont="1" applyFill="1" applyBorder="1" applyAlignment="1">
      <alignment horizontal="center"/>
    </xf>
    <xf numFmtId="0" fontId="5" fillId="0" borderId="4" xfId="0" applyFont="1" applyBorder="1"/>
    <xf numFmtId="0" fontId="3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/>
    </xf>
    <xf numFmtId="9" fontId="8" fillId="3" borderId="4" xfId="0" applyNumberFormat="1" applyFont="1" applyFill="1" applyBorder="1" applyAlignment="1">
      <alignment horizontal="center"/>
    </xf>
    <xf numFmtId="49" fontId="7" fillId="0" borderId="12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3" fillId="3" borderId="8" xfId="0" applyFont="1" applyFill="1" applyBorder="1" applyAlignment="1">
      <alignment horizontal="center"/>
    </xf>
    <xf numFmtId="0" fontId="6" fillId="0" borderId="9" xfId="0" applyFont="1" applyBorder="1"/>
    <xf numFmtId="0" fontId="3" fillId="3" borderId="5" xfId="0" applyFont="1" applyFill="1" applyBorder="1" applyAlignment="1">
      <alignment horizontal="center"/>
    </xf>
    <xf numFmtId="0" fontId="6" fillId="0" borderId="7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1" xfId="0" applyFont="1" applyBorder="1" applyAlignment="1">
      <alignment horizontal="center"/>
    </xf>
    <xf numFmtId="0" fontId="6" fillId="0" borderId="11" xfId="0" applyFont="1" applyBorder="1"/>
    <xf numFmtId="0" fontId="2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0" fontId="6" fillId="0" borderId="3" xfId="0" applyFont="1" applyBorder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02"/>
  <sheetViews>
    <sheetView topLeftCell="A6" zoomScale="134" zoomScaleNormal="134" workbookViewId="0">
      <selection activeCell="S15" sqref="S15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36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</row>
    <row r="3" spans="2:18" x14ac:dyDescent="0.2">
      <c r="C3" s="37" t="s">
        <v>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"/>
      <c r="R3" s="3"/>
    </row>
    <row r="4" spans="2:18" x14ac:dyDescent="0.2">
      <c r="C4" s="4" t="s">
        <v>2</v>
      </c>
      <c r="D4" s="38" t="s">
        <v>71</v>
      </c>
      <c r="E4" s="27"/>
      <c r="F4" s="27"/>
      <c r="G4" s="27"/>
      <c r="I4" s="4" t="s">
        <v>3</v>
      </c>
      <c r="J4" s="39" t="s">
        <v>72</v>
      </c>
      <c r="K4" s="27"/>
      <c r="M4" s="4" t="s">
        <v>4</v>
      </c>
      <c r="N4" s="40">
        <v>45924</v>
      </c>
      <c r="O4" s="4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39" t="s">
        <v>73</v>
      </c>
      <c r="E6" s="27"/>
      <c r="F6" s="27"/>
      <c r="G6" s="27"/>
      <c r="I6" s="20" t="s">
        <v>6</v>
      </c>
      <c r="J6" s="21"/>
      <c r="K6" s="4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35" t="s">
        <v>10</v>
      </c>
      <c r="E8" s="32"/>
      <c r="F8" s="32"/>
      <c r="G8" s="32"/>
      <c r="H8" s="32"/>
      <c r="I8" s="25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43</v>
      </c>
      <c r="D9" s="31" t="s">
        <v>44</v>
      </c>
      <c r="E9" s="32"/>
      <c r="F9" s="32"/>
      <c r="G9" s="32"/>
      <c r="H9" s="32"/>
      <c r="I9" s="25"/>
      <c r="J9" s="7">
        <v>86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SUM(J9:L9)/3</f>
        <v>28.666666666666668</v>
      </c>
    </row>
    <row r="10" spans="2:18" x14ac:dyDescent="0.2">
      <c r="B10" s="9">
        <v>2</v>
      </c>
      <c r="C10" s="10" t="s">
        <v>45</v>
      </c>
      <c r="D10" s="31" t="s">
        <v>46</v>
      </c>
      <c r="E10" s="32"/>
      <c r="F10" s="32"/>
      <c r="G10" s="32"/>
      <c r="H10" s="32"/>
      <c r="I10" s="25"/>
      <c r="J10" s="7">
        <v>97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21" si="0">SUM(J10:L10)/3</f>
        <v>32.333333333333336</v>
      </c>
    </row>
    <row r="11" spans="2:18" x14ac:dyDescent="0.2">
      <c r="B11" s="9">
        <v>3</v>
      </c>
      <c r="C11" s="10" t="s">
        <v>47</v>
      </c>
      <c r="D11" s="31" t="s">
        <v>48</v>
      </c>
      <c r="E11" s="32"/>
      <c r="F11" s="32"/>
      <c r="G11" s="32"/>
      <c r="H11" s="32"/>
      <c r="I11" s="25"/>
      <c r="J11" s="7">
        <v>93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31</v>
      </c>
    </row>
    <row r="12" spans="2:18" x14ac:dyDescent="0.2">
      <c r="B12" s="9">
        <v>4</v>
      </c>
      <c r="C12" s="10" t="s">
        <v>49</v>
      </c>
      <c r="D12" s="31" t="s">
        <v>50</v>
      </c>
      <c r="E12" s="32"/>
      <c r="F12" s="32"/>
      <c r="G12" s="32"/>
      <c r="H12" s="32"/>
      <c r="I12" s="25"/>
      <c r="J12" s="7">
        <v>90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30</v>
      </c>
    </row>
    <row r="13" spans="2:18" x14ac:dyDescent="0.2">
      <c r="B13" s="9">
        <f t="shared" ref="B13:B14" si="1">B12+1</f>
        <v>5</v>
      </c>
      <c r="C13" s="10" t="s">
        <v>51</v>
      </c>
      <c r="D13" s="31" t="s">
        <v>52</v>
      </c>
      <c r="E13" s="32"/>
      <c r="F13" s="32"/>
      <c r="G13" s="32"/>
      <c r="H13" s="32"/>
      <c r="I13" s="25"/>
      <c r="J13" s="7">
        <v>92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30.666666666666668</v>
      </c>
    </row>
    <row r="14" spans="2:18" x14ac:dyDescent="0.2">
      <c r="B14" s="9">
        <f t="shared" si="1"/>
        <v>6</v>
      </c>
      <c r="C14" s="10" t="s">
        <v>53</v>
      </c>
      <c r="D14" s="31" t="s">
        <v>54</v>
      </c>
      <c r="E14" s="32"/>
      <c r="F14" s="32"/>
      <c r="G14" s="32"/>
      <c r="H14" s="32"/>
      <c r="I14" s="25"/>
      <c r="J14" s="7">
        <v>97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32.333333333333336</v>
      </c>
    </row>
    <row r="15" spans="2:18" x14ac:dyDescent="0.2">
      <c r="B15" s="9">
        <v>7</v>
      </c>
      <c r="C15" s="10" t="s">
        <v>56</v>
      </c>
      <c r="D15" s="31" t="s">
        <v>57</v>
      </c>
      <c r="E15" s="32"/>
      <c r="F15" s="32"/>
      <c r="G15" s="32"/>
      <c r="H15" s="32"/>
      <c r="I15" s="25"/>
      <c r="J15" s="7">
        <v>89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29.666666666666668</v>
      </c>
    </row>
    <row r="16" spans="2:18" x14ac:dyDescent="0.2">
      <c r="B16" s="9">
        <v>8</v>
      </c>
      <c r="C16" s="10" t="s">
        <v>58</v>
      </c>
      <c r="D16" s="31" t="s">
        <v>59</v>
      </c>
      <c r="E16" s="32"/>
      <c r="F16" s="32"/>
      <c r="G16" s="32"/>
      <c r="H16" s="32"/>
      <c r="I16" s="25"/>
      <c r="J16" s="7">
        <v>83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0"/>
        <v>27.666666666666668</v>
      </c>
    </row>
    <row r="17" spans="2:17" x14ac:dyDescent="0.2">
      <c r="B17" s="9">
        <f t="shared" ref="B17:B56" si="2">B16+1</f>
        <v>9</v>
      </c>
      <c r="C17" s="10" t="s">
        <v>60</v>
      </c>
      <c r="D17" s="31" t="s">
        <v>61</v>
      </c>
      <c r="E17" s="32"/>
      <c r="F17" s="32"/>
      <c r="G17" s="32"/>
      <c r="H17" s="32"/>
      <c r="I17" s="25"/>
      <c r="J17" s="7">
        <v>88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0"/>
        <v>29.333333333333332</v>
      </c>
    </row>
    <row r="18" spans="2:17" x14ac:dyDescent="0.2">
      <c r="B18" s="9">
        <f t="shared" si="2"/>
        <v>10</v>
      </c>
      <c r="C18" s="10" t="s">
        <v>62</v>
      </c>
      <c r="D18" s="31" t="s">
        <v>63</v>
      </c>
      <c r="E18" s="32"/>
      <c r="F18" s="32"/>
      <c r="G18" s="32"/>
      <c r="H18" s="32"/>
      <c r="I18" s="25"/>
      <c r="J18" s="7">
        <v>93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0"/>
        <v>31</v>
      </c>
    </row>
    <row r="19" spans="2:17" x14ac:dyDescent="0.2">
      <c r="B19" s="9">
        <f t="shared" si="2"/>
        <v>11</v>
      </c>
      <c r="C19" s="10" t="s">
        <v>64</v>
      </c>
      <c r="D19" s="31" t="s">
        <v>65</v>
      </c>
      <c r="E19" s="32"/>
      <c r="F19" s="32"/>
      <c r="G19" s="32"/>
      <c r="H19" s="32"/>
      <c r="I19" s="25"/>
      <c r="J19" s="7">
        <v>100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0"/>
        <v>33.333333333333336</v>
      </c>
    </row>
    <row r="20" spans="2:17" x14ac:dyDescent="0.2">
      <c r="B20" s="9">
        <f t="shared" si="2"/>
        <v>12</v>
      </c>
      <c r="C20" s="10" t="s">
        <v>66</v>
      </c>
      <c r="D20" s="31" t="s">
        <v>67</v>
      </c>
      <c r="E20" s="33"/>
      <c r="F20" s="33"/>
      <c r="G20" s="33"/>
      <c r="H20" s="33"/>
      <c r="I20" s="34"/>
      <c r="J20" s="7">
        <v>97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0"/>
        <v>32.333333333333336</v>
      </c>
    </row>
    <row r="21" spans="2:17" x14ac:dyDescent="0.2">
      <c r="B21" s="9">
        <f t="shared" si="2"/>
        <v>13</v>
      </c>
      <c r="C21" s="10" t="s">
        <v>68</v>
      </c>
      <c r="D21" s="31" t="s">
        <v>69</v>
      </c>
      <c r="E21" s="32"/>
      <c r="F21" s="32"/>
      <c r="G21" s="32"/>
      <c r="H21" s="32"/>
      <c r="I21" s="25"/>
      <c r="J21" s="7">
        <v>84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0"/>
        <v>28</v>
      </c>
    </row>
    <row r="22" spans="2:17" x14ac:dyDescent="0.2">
      <c r="B22" s="9">
        <f t="shared" si="2"/>
        <v>14</v>
      </c>
      <c r="C22" s="10"/>
      <c r="D22" s="31"/>
      <c r="E22" s="32"/>
      <c r="F22" s="32"/>
      <c r="G22" s="32"/>
      <c r="H22" s="32"/>
      <c r="I22" s="25"/>
      <c r="J22" s="7"/>
      <c r="K22" s="7"/>
      <c r="L22" s="7"/>
      <c r="M22" s="7"/>
      <c r="N22" s="7"/>
      <c r="O22" s="7"/>
      <c r="P22" s="7"/>
      <c r="Q22" s="11"/>
    </row>
    <row r="23" spans="2:17" ht="15.75" customHeight="1" x14ac:dyDescent="0.2">
      <c r="B23" s="9">
        <f t="shared" si="2"/>
        <v>15</v>
      </c>
      <c r="C23" s="10"/>
      <c r="D23" s="31"/>
      <c r="E23" s="32"/>
      <c r="F23" s="32"/>
      <c r="G23" s="32"/>
      <c r="H23" s="32"/>
      <c r="I23" s="25"/>
      <c r="J23" s="7"/>
      <c r="K23" s="7"/>
      <c r="L23" s="7"/>
      <c r="M23" s="7"/>
      <c r="N23" s="7"/>
      <c r="O23" s="7"/>
      <c r="P23" s="7"/>
      <c r="Q23" s="11"/>
    </row>
    <row r="24" spans="2:17" ht="15.75" customHeight="1" x14ac:dyDescent="0.2">
      <c r="B24" s="9">
        <f t="shared" si="2"/>
        <v>16</v>
      </c>
      <c r="C24" s="10"/>
      <c r="D24" s="31"/>
      <c r="E24" s="32"/>
      <c r="F24" s="32"/>
      <c r="G24" s="32"/>
      <c r="H24" s="32"/>
      <c r="I24" s="25"/>
      <c r="J24" s="7"/>
      <c r="K24" s="7"/>
      <c r="L24" s="7"/>
      <c r="M24" s="7"/>
      <c r="N24" s="7"/>
      <c r="O24" s="7"/>
      <c r="P24" s="7"/>
      <c r="Q24" s="11"/>
    </row>
    <row r="25" spans="2:17" ht="15.75" customHeight="1" x14ac:dyDescent="0.2">
      <c r="B25" s="9">
        <f t="shared" si="2"/>
        <v>17</v>
      </c>
      <c r="C25" s="10"/>
      <c r="D25" s="31"/>
      <c r="E25" s="32"/>
      <c r="F25" s="32"/>
      <c r="G25" s="32"/>
      <c r="H25" s="32"/>
      <c r="I25" s="25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f t="shared" si="2"/>
        <v>18</v>
      </c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f t="shared" si="2"/>
        <v>19</v>
      </c>
      <c r="C27" s="10"/>
      <c r="D27" s="31"/>
      <c r="E27" s="32"/>
      <c r="F27" s="32"/>
      <c r="G27" s="32"/>
      <c r="H27" s="32"/>
      <c r="I27" s="25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si="2"/>
        <v>20</v>
      </c>
      <c r="C28" s="10"/>
      <c r="D28" s="31"/>
      <c r="E28" s="32"/>
      <c r="F28" s="32"/>
      <c r="G28" s="32"/>
      <c r="H28" s="32"/>
      <c r="I28" s="25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31"/>
      <c r="E29" s="32"/>
      <c r="F29" s="32"/>
      <c r="G29" s="32"/>
      <c r="H29" s="32"/>
      <c r="I29" s="25"/>
      <c r="J29" s="7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f t="shared" si="2"/>
        <v>22</v>
      </c>
      <c r="C30" s="10"/>
      <c r="D30" s="31"/>
      <c r="E30" s="32"/>
      <c r="F30" s="32"/>
      <c r="G30" s="32"/>
      <c r="H30" s="32"/>
      <c r="I30" s="25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f t="shared" si="2"/>
        <v>23</v>
      </c>
      <c r="C31" s="10"/>
      <c r="D31" s="31"/>
      <c r="E31" s="32"/>
      <c r="F31" s="32"/>
      <c r="G31" s="32"/>
      <c r="H31" s="32"/>
      <c r="I31" s="25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f t="shared" si="2"/>
        <v>24</v>
      </c>
      <c r="C32" s="9"/>
      <c r="D32" s="31"/>
      <c r="E32" s="32"/>
      <c r="F32" s="32"/>
      <c r="G32" s="32"/>
      <c r="H32" s="32"/>
      <c r="I32" s="25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31"/>
      <c r="E33" s="32"/>
      <c r="F33" s="32"/>
      <c r="G33" s="32"/>
      <c r="H33" s="32"/>
      <c r="I33" s="25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31"/>
      <c r="E34" s="32"/>
      <c r="F34" s="32"/>
      <c r="G34" s="32"/>
      <c r="H34" s="32"/>
      <c r="I34" s="25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31"/>
      <c r="E35" s="32"/>
      <c r="F35" s="32"/>
      <c r="G35" s="32"/>
      <c r="H35" s="32"/>
      <c r="I35" s="25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31"/>
      <c r="E36" s="32"/>
      <c r="F36" s="32"/>
      <c r="G36" s="32"/>
      <c r="H36" s="32"/>
      <c r="I36" s="25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31"/>
      <c r="E37" s="32"/>
      <c r="F37" s="32"/>
      <c r="G37" s="32"/>
      <c r="H37" s="32"/>
      <c r="I37" s="25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31"/>
      <c r="E38" s="32"/>
      <c r="F38" s="32"/>
      <c r="G38" s="32"/>
      <c r="H38" s="32"/>
      <c r="I38" s="25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31"/>
      <c r="E39" s="32"/>
      <c r="F39" s="32"/>
      <c r="G39" s="32"/>
      <c r="H39" s="32"/>
      <c r="I39" s="25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31"/>
      <c r="E40" s="32"/>
      <c r="F40" s="32"/>
      <c r="G40" s="32"/>
      <c r="H40" s="32"/>
      <c r="I40" s="25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31"/>
      <c r="E41" s="32"/>
      <c r="F41" s="32"/>
      <c r="G41" s="32"/>
      <c r="H41" s="32"/>
      <c r="I41" s="25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31"/>
      <c r="E42" s="32"/>
      <c r="F42" s="32"/>
      <c r="G42" s="32"/>
      <c r="H42" s="32"/>
      <c r="I42" s="25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31"/>
      <c r="E43" s="32"/>
      <c r="F43" s="32"/>
      <c r="G43" s="32"/>
      <c r="H43" s="32"/>
      <c r="I43" s="25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31"/>
      <c r="E44" s="32"/>
      <c r="F44" s="32"/>
      <c r="G44" s="32"/>
      <c r="H44" s="32"/>
      <c r="I44" s="25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31"/>
      <c r="E45" s="32"/>
      <c r="F45" s="32"/>
      <c r="G45" s="32"/>
      <c r="H45" s="32"/>
      <c r="I45" s="25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9"/>
      <c r="D46" s="31"/>
      <c r="E46" s="32"/>
      <c r="F46" s="32"/>
      <c r="G46" s="32"/>
      <c r="H46" s="32"/>
      <c r="I46" s="25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9"/>
      <c r="D47" s="31"/>
      <c r="E47" s="32"/>
      <c r="F47" s="32"/>
      <c r="G47" s="32"/>
      <c r="H47" s="32"/>
      <c r="I47" s="25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31"/>
      <c r="E48" s="32"/>
      <c r="F48" s="32"/>
      <c r="G48" s="32"/>
      <c r="H48" s="32"/>
      <c r="I48" s="25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31"/>
      <c r="E49" s="32"/>
      <c r="F49" s="32"/>
      <c r="G49" s="32"/>
      <c r="H49" s="32"/>
      <c r="I49" s="25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31"/>
      <c r="E50" s="32"/>
      <c r="F50" s="32"/>
      <c r="G50" s="32"/>
      <c r="H50" s="32"/>
      <c r="I50" s="25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31"/>
      <c r="E51" s="32"/>
      <c r="F51" s="32"/>
      <c r="G51" s="32"/>
      <c r="H51" s="32"/>
      <c r="I51" s="25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31"/>
      <c r="E52" s="32"/>
      <c r="F52" s="32"/>
      <c r="G52" s="32"/>
      <c r="H52" s="32"/>
      <c r="I52" s="25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31"/>
      <c r="E53" s="32"/>
      <c r="F53" s="32"/>
      <c r="G53" s="32"/>
      <c r="H53" s="32"/>
      <c r="I53" s="25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12"/>
      <c r="D54" s="31"/>
      <c r="E54" s="32"/>
      <c r="F54" s="32"/>
      <c r="G54" s="32"/>
      <c r="H54" s="32"/>
      <c r="I54" s="25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2"/>
        <v>47</v>
      </c>
      <c r="C55" s="12"/>
      <c r="D55" s="31"/>
      <c r="E55" s="32"/>
      <c r="F55" s="32"/>
      <c r="G55" s="32"/>
      <c r="H55" s="32"/>
      <c r="I55" s="25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2"/>
        <v>48</v>
      </c>
      <c r="C56" s="6"/>
      <c r="D56" s="35"/>
      <c r="E56" s="32"/>
      <c r="F56" s="32"/>
      <c r="G56" s="32"/>
      <c r="H56" s="32"/>
      <c r="I56" s="25"/>
      <c r="J56" s="6"/>
      <c r="K56" s="6"/>
      <c r="L56" s="6"/>
      <c r="M56" s="6"/>
      <c r="N56" s="6"/>
      <c r="O56" s="6"/>
      <c r="P56" s="6"/>
      <c r="Q56" s="11"/>
    </row>
    <row r="57" spans="2:17" ht="15.75" customHeight="1" x14ac:dyDescent="0.2">
      <c r="C57" s="20"/>
      <c r="D57" s="21"/>
      <c r="E57" s="3"/>
      <c r="H57" s="22" t="s">
        <v>19</v>
      </c>
      <c r="I57" s="23"/>
      <c r="J57" s="13">
        <f t="shared" ref="J57:P57" si="3">COUNTIF(J9:J56,"&gt;=70")</f>
        <v>13</v>
      </c>
      <c r="K57" s="13">
        <f t="shared" si="3"/>
        <v>0</v>
      </c>
      <c r="L57" s="13">
        <f t="shared" si="3"/>
        <v>0</v>
      </c>
      <c r="M57" s="13">
        <f t="shared" si="3"/>
        <v>0</v>
      </c>
      <c r="N57" s="13">
        <f t="shared" si="3"/>
        <v>0</v>
      </c>
      <c r="O57" s="13">
        <f t="shared" si="3"/>
        <v>0</v>
      </c>
      <c r="P57" s="13">
        <f t="shared" si="3"/>
        <v>0</v>
      </c>
      <c r="Q57" s="14">
        <f>COUNTIF(Q9:Q51,"&gt;=70")</f>
        <v>0</v>
      </c>
    </row>
    <row r="58" spans="2:17" ht="15.75" customHeight="1" x14ac:dyDescent="0.2">
      <c r="C58" s="20"/>
      <c r="D58" s="21"/>
      <c r="E58" s="2"/>
      <c r="H58" s="24" t="s">
        <v>20</v>
      </c>
      <c r="I58" s="25"/>
      <c r="J58" s="15">
        <f t="shared" ref="J58:Q58" si="4">COUNTIF(J9:J56,"&lt;70")</f>
        <v>0</v>
      </c>
      <c r="K58" s="15">
        <f t="shared" si="4"/>
        <v>13</v>
      </c>
      <c r="L58" s="15">
        <f t="shared" si="4"/>
        <v>13</v>
      </c>
      <c r="M58" s="15">
        <f t="shared" si="4"/>
        <v>13</v>
      </c>
      <c r="N58" s="15">
        <f t="shared" si="4"/>
        <v>13</v>
      </c>
      <c r="O58" s="15">
        <f t="shared" si="4"/>
        <v>13</v>
      </c>
      <c r="P58" s="15">
        <f t="shared" si="4"/>
        <v>13</v>
      </c>
      <c r="Q58" s="15">
        <f t="shared" si="4"/>
        <v>13</v>
      </c>
    </row>
    <row r="59" spans="2:17" ht="15.75" customHeight="1" x14ac:dyDescent="0.2">
      <c r="C59" s="20"/>
      <c r="D59" s="21"/>
      <c r="E59" s="21"/>
      <c r="H59" s="24" t="s">
        <v>21</v>
      </c>
      <c r="I59" s="25"/>
      <c r="J59" s="15">
        <f t="shared" ref="J59:Q59" si="5">COUNT(J9:J56)</f>
        <v>13</v>
      </c>
      <c r="K59" s="15">
        <f t="shared" si="5"/>
        <v>13</v>
      </c>
      <c r="L59" s="15">
        <f t="shared" si="5"/>
        <v>13</v>
      </c>
      <c r="M59" s="15">
        <f t="shared" si="5"/>
        <v>13</v>
      </c>
      <c r="N59" s="15">
        <f t="shared" si="5"/>
        <v>13</v>
      </c>
      <c r="O59" s="15">
        <f t="shared" si="5"/>
        <v>13</v>
      </c>
      <c r="P59" s="15">
        <f t="shared" si="5"/>
        <v>13</v>
      </c>
      <c r="Q59" s="15">
        <f t="shared" si="5"/>
        <v>13</v>
      </c>
    </row>
    <row r="60" spans="2:17" ht="15.75" customHeight="1" x14ac:dyDescent="0.2">
      <c r="C60" s="20"/>
      <c r="D60" s="21"/>
      <c r="E60" s="3"/>
      <c r="H60" s="30" t="s">
        <v>22</v>
      </c>
      <c r="I60" s="25"/>
      <c r="J60" s="16">
        <f t="shared" ref="J60:Q60" si="6">J57/J59</f>
        <v>1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</row>
    <row r="61" spans="2:17" ht="15.75" customHeight="1" x14ac:dyDescent="0.2">
      <c r="C61" s="20"/>
      <c r="D61" s="21"/>
      <c r="E61" s="3"/>
      <c r="H61" s="30" t="s">
        <v>23</v>
      </c>
      <c r="I61" s="25"/>
      <c r="J61" s="16">
        <f t="shared" ref="J61:Q61" si="7">J58/J59</f>
        <v>0</v>
      </c>
      <c r="K61" s="16">
        <f t="shared" si="7"/>
        <v>1</v>
      </c>
      <c r="L61" s="17">
        <f t="shared" si="7"/>
        <v>1</v>
      </c>
      <c r="M61" s="17">
        <f t="shared" si="7"/>
        <v>1</v>
      </c>
      <c r="N61" s="17">
        <f t="shared" si="7"/>
        <v>1</v>
      </c>
      <c r="O61" s="17">
        <f t="shared" si="7"/>
        <v>1</v>
      </c>
      <c r="P61" s="17">
        <f t="shared" si="7"/>
        <v>1</v>
      </c>
      <c r="Q61" s="17">
        <f t="shared" si="7"/>
        <v>1</v>
      </c>
    </row>
    <row r="62" spans="2:17" ht="15.75" customHeight="1" x14ac:dyDescent="0.2">
      <c r="C62" s="20"/>
      <c r="D62" s="21"/>
      <c r="E62" s="2"/>
    </row>
    <row r="63" spans="2:17" ht="15.75" customHeight="1" x14ac:dyDescent="0.2">
      <c r="C63" s="3"/>
      <c r="D63" s="3"/>
      <c r="E63" s="2"/>
    </row>
    <row r="64" spans="2:17" ht="15.75" customHeight="1" x14ac:dyDescent="0.2">
      <c r="J64" s="26"/>
      <c r="K64" s="27"/>
      <c r="L64" s="27"/>
      <c r="M64" s="27"/>
      <c r="N64" s="27"/>
      <c r="O64" s="27"/>
      <c r="P64" s="27"/>
    </row>
    <row r="65" spans="10:16" ht="15.75" customHeight="1" x14ac:dyDescent="0.2">
      <c r="J65" s="28" t="s">
        <v>24</v>
      </c>
      <c r="K65" s="29"/>
      <c r="L65" s="29"/>
      <c r="M65" s="29"/>
      <c r="N65" s="29"/>
      <c r="O65" s="29"/>
      <c r="P65" s="29"/>
    </row>
    <row r="66" spans="10:16" ht="15.75" customHeight="1" x14ac:dyDescent="0.2"/>
    <row r="67" spans="10:16" ht="15.75" customHeight="1" x14ac:dyDescent="0.2"/>
    <row r="68" spans="10:16" ht="15.75" customHeight="1" x14ac:dyDescent="0.2"/>
    <row r="69" spans="10:16" ht="15.75" customHeight="1" x14ac:dyDescent="0.2"/>
    <row r="70" spans="10:16" ht="15.75" customHeight="1" x14ac:dyDescent="0.2"/>
    <row r="71" spans="10:16" ht="15.75" customHeight="1" x14ac:dyDescent="0.2"/>
    <row r="72" spans="10:16" ht="15.75" customHeight="1" x14ac:dyDescent="0.2"/>
    <row r="73" spans="10:16" ht="15.75" customHeight="1" x14ac:dyDescent="0.2"/>
    <row r="74" spans="10:16" ht="15.75" customHeight="1" x14ac:dyDescent="0.2"/>
    <row r="75" spans="10:16" ht="15.75" customHeight="1" x14ac:dyDescent="0.2"/>
    <row r="76" spans="10:16" ht="15.75" customHeight="1" x14ac:dyDescent="0.2"/>
    <row r="77" spans="10:16" ht="15.75" customHeight="1" x14ac:dyDescent="0.2"/>
    <row r="78" spans="10:16" ht="15.75" customHeight="1" x14ac:dyDescent="0.2"/>
    <row r="79" spans="10:16" ht="15.75" customHeight="1" x14ac:dyDescent="0.2"/>
    <row r="80" spans="10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69"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D56:I56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C60:D60"/>
    <mergeCell ref="C61:D61"/>
    <mergeCell ref="C62:D62"/>
    <mergeCell ref="J64:P64"/>
    <mergeCell ref="J65:P65"/>
    <mergeCell ref="H60:I60"/>
    <mergeCell ref="H61:I61"/>
    <mergeCell ref="C57:D57"/>
    <mergeCell ref="H57:I57"/>
    <mergeCell ref="C58:D58"/>
    <mergeCell ref="H58:I58"/>
    <mergeCell ref="C59:E59"/>
    <mergeCell ref="H59:I59"/>
  </mergeCells>
  <pageMargins left="0.23622047244094491" right="0.23622047244094491" top="0.74803149606299213" bottom="0.74803149606299213" header="0" footer="0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008"/>
  <sheetViews>
    <sheetView zoomScale="126" zoomScaleNormal="126" workbookViewId="0">
      <selection activeCell="S15" sqref="S15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36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</row>
    <row r="3" spans="2:18" x14ac:dyDescent="0.2">
      <c r="C3" s="37" t="s">
        <v>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"/>
      <c r="R3" s="3"/>
    </row>
    <row r="4" spans="2:18" x14ac:dyDescent="0.2">
      <c r="C4" s="4" t="s">
        <v>2</v>
      </c>
      <c r="D4" s="38" t="s">
        <v>74</v>
      </c>
      <c r="E4" s="27"/>
      <c r="F4" s="27"/>
      <c r="G4" s="27"/>
      <c r="I4" s="4" t="s">
        <v>3</v>
      </c>
      <c r="J4" s="39" t="s">
        <v>75</v>
      </c>
      <c r="K4" s="27"/>
      <c r="M4" s="4" t="s">
        <v>4</v>
      </c>
      <c r="N4" s="40">
        <v>45924</v>
      </c>
      <c r="O4" s="4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39" t="s">
        <v>76</v>
      </c>
      <c r="E6" s="27"/>
      <c r="F6" s="27"/>
      <c r="G6" s="27"/>
      <c r="I6" s="20" t="s">
        <v>6</v>
      </c>
      <c r="J6" s="21"/>
      <c r="K6" s="4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35" t="s">
        <v>10</v>
      </c>
      <c r="E8" s="32"/>
      <c r="F8" s="32"/>
      <c r="G8" s="32"/>
      <c r="H8" s="32"/>
      <c r="I8" s="25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77</v>
      </c>
      <c r="D9" s="31" t="s">
        <v>105</v>
      </c>
      <c r="E9" s="32"/>
      <c r="F9" s="32"/>
      <c r="G9" s="32"/>
      <c r="H9" s="32"/>
      <c r="I9" s="25"/>
      <c r="J9" s="7">
        <v>95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SUM(J9:M9)/4</f>
        <v>23.75</v>
      </c>
    </row>
    <row r="10" spans="2:18" x14ac:dyDescent="0.2">
      <c r="B10" s="9">
        <f>B9+1</f>
        <v>2</v>
      </c>
      <c r="C10" s="10" t="s">
        <v>78</v>
      </c>
      <c r="D10" s="31" t="s">
        <v>106</v>
      </c>
      <c r="E10" s="32"/>
      <c r="F10" s="32"/>
      <c r="G10" s="32"/>
      <c r="H10" s="32"/>
      <c r="I10" s="25"/>
      <c r="J10" s="7">
        <v>85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36" si="0">SUM(J10:M10)/4</f>
        <v>21.25</v>
      </c>
    </row>
    <row r="11" spans="2:18" x14ac:dyDescent="0.2">
      <c r="B11" s="9">
        <v>3</v>
      </c>
      <c r="C11" s="10" t="s">
        <v>79</v>
      </c>
      <c r="D11" s="31" t="s">
        <v>107</v>
      </c>
      <c r="E11" s="32"/>
      <c r="F11" s="32"/>
      <c r="G11" s="32"/>
      <c r="H11" s="32"/>
      <c r="I11" s="25"/>
      <c r="J11" s="7">
        <v>90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22.5</v>
      </c>
    </row>
    <row r="12" spans="2:18" x14ac:dyDescent="0.2">
      <c r="B12" s="9">
        <v>4</v>
      </c>
      <c r="C12" s="10" t="s">
        <v>80</v>
      </c>
      <c r="D12" s="31" t="s">
        <v>108</v>
      </c>
      <c r="E12" s="32"/>
      <c r="F12" s="32"/>
      <c r="G12" s="32"/>
      <c r="H12" s="32"/>
      <c r="I12" s="25"/>
      <c r="J12" s="7">
        <v>50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12.5</v>
      </c>
    </row>
    <row r="13" spans="2:18" x14ac:dyDescent="0.2">
      <c r="B13" s="9">
        <v>5</v>
      </c>
      <c r="C13" s="10" t="s">
        <v>81</v>
      </c>
      <c r="D13" s="31" t="s">
        <v>109</v>
      </c>
      <c r="E13" s="32"/>
      <c r="F13" s="32"/>
      <c r="G13" s="32"/>
      <c r="H13" s="32"/>
      <c r="I13" s="25"/>
      <c r="J13" s="7">
        <v>85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21.25</v>
      </c>
    </row>
    <row r="14" spans="2:18" x14ac:dyDescent="0.2">
      <c r="B14" s="9">
        <v>6</v>
      </c>
      <c r="C14" s="10" t="s">
        <v>82</v>
      </c>
      <c r="D14" s="31" t="s">
        <v>110</v>
      </c>
      <c r="E14" s="32"/>
      <c r="F14" s="32"/>
      <c r="G14" s="32"/>
      <c r="H14" s="32"/>
      <c r="I14" s="25"/>
      <c r="J14" s="7">
        <v>90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22.5</v>
      </c>
    </row>
    <row r="15" spans="2:18" x14ac:dyDescent="0.2">
      <c r="B15" s="9">
        <v>7</v>
      </c>
      <c r="C15" s="10" t="s">
        <v>83</v>
      </c>
      <c r="D15" s="31" t="s">
        <v>111</v>
      </c>
      <c r="E15" s="32"/>
      <c r="F15" s="32"/>
      <c r="G15" s="32"/>
      <c r="H15" s="32"/>
      <c r="I15" s="25"/>
      <c r="J15" s="7">
        <v>90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22.5</v>
      </c>
    </row>
    <row r="16" spans="2:18" x14ac:dyDescent="0.2">
      <c r="B16" s="9">
        <f>B15+1</f>
        <v>8</v>
      </c>
      <c r="C16" s="10" t="s">
        <v>84</v>
      </c>
      <c r="D16" s="31" t="s">
        <v>112</v>
      </c>
      <c r="E16" s="32"/>
      <c r="F16" s="32"/>
      <c r="G16" s="32"/>
      <c r="H16" s="32"/>
      <c r="I16" s="25"/>
      <c r="J16" s="7">
        <v>70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0"/>
        <v>17.5</v>
      </c>
    </row>
    <row r="17" spans="2:17" x14ac:dyDescent="0.2">
      <c r="B17" s="9">
        <v>9</v>
      </c>
      <c r="C17" s="10" t="s">
        <v>85</v>
      </c>
      <c r="D17" s="31" t="s">
        <v>113</v>
      </c>
      <c r="E17" s="32"/>
      <c r="F17" s="32"/>
      <c r="G17" s="32"/>
      <c r="H17" s="32"/>
      <c r="I17" s="25"/>
      <c r="J17" s="7">
        <v>35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0"/>
        <v>8.75</v>
      </c>
    </row>
    <row r="18" spans="2:17" x14ac:dyDescent="0.2">
      <c r="B18" s="9">
        <v>10</v>
      </c>
      <c r="C18" s="10" t="s">
        <v>86</v>
      </c>
      <c r="D18" s="31" t="s">
        <v>114</v>
      </c>
      <c r="E18" s="32"/>
      <c r="F18" s="32"/>
      <c r="G18" s="32"/>
      <c r="H18" s="32"/>
      <c r="I18" s="25"/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0"/>
        <v>0</v>
      </c>
    </row>
    <row r="19" spans="2:17" x14ac:dyDescent="0.2">
      <c r="B19" s="9">
        <f t="shared" ref="B19:B20" si="1">B18+1</f>
        <v>11</v>
      </c>
      <c r="C19" s="10" t="s">
        <v>87</v>
      </c>
      <c r="D19" s="31" t="s">
        <v>115</v>
      </c>
      <c r="E19" s="32"/>
      <c r="F19" s="32"/>
      <c r="G19" s="32"/>
      <c r="H19" s="32"/>
      <c r="I19" s="25"/>
      <c r="J19" s="7">
        <v>90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>SUM(J19:M19)/4</f>
        <v>22.5</v>
      </c>
    </row>
    <row r="20" spans="2:17" x14ac:dyDescent="0.2">
      <c r="B20" s="9">
        <f t="shared" si="1"/>
        <v>12</v>
      </c>
      <c r="C20" s="10" t="s">
        <v>88</v>
      </c>
      <c r="D20" s="31" t="s">
        <v>116</v>
      </c>
      <c r="E20" s="32"/>
      <c r="F20" s="32"/>
      <c r="G20" s="32"/>
      <c r="H20" s="32"/>
      <c r="I20" s="25"/>
      <c r="J20" s="7">
        <v>64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0"/>
        <v>16</v>
      </c>
    </row>
    <row r="21" spans="2:17" x14ac:dyDescent="0.2">
      <c r="B21" s="9">
        <v>13</v>
      </c>
      <c r="C21" s="10" t="s">
        <v>89</v>
      </c>
      <c r="D21" s="31" t="s">
        <v>117</v>
      </c>
      <c r="E21" s="32"/>
      <c r="F21" s="32"/>
      <c r="G21" s="32"/>
      <c r="H21" s="32"/>
      <c r="I21" s="25"/>
      <c r="J21" s="7">
        <v>75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0"/>
        <v>18.75</v>
      </c>
    </row>
    <row r="22" spans="2:17" x14ac:dyDescent="0.2">
      <c r="B22" s="9">
        <f>B21+1</f>
        <v>14</v>
      </c>
      <c r="C22" s="10" t="s">
        <v>90</v>
      </c>
      <c r="D22" s="31" t="s">
        <v>118</v>
      </c>
      <c r="E22" s="32"/>
      <c r="F22" s="32"/>
      <c r="G22" s="32"/>
      <c r="H22" s="32"/>
      <c r="I22" s="25"/>
      <c r="J22" s="7">
        <v>60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1">
        <f t="shared" si="0"/>
        <v>15</v>
      </c>
    </row>
    <row r="23" spans="2:17" ht="15.75" customHeight="1" x14ac:dyDescent="0.2">
      <c r="B23" s="9">
        <v>15</v>
      </c>
      <c r="C23" s="10" t="s">
        <v>91</v>
      </c>
      <c r="D23" s="31" t="s">
        <v>119</v>
      </c>
      <c r="E23" s="32"/>
      <c r="F23" s="32"/>
      <c r="G23" s="32"/>
      <c r="H23" s="32"/>
      <c r="I23" s="25"/>
      <c r="J23" s="7">
        <v>80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f t="shared" si="0"/>
        <v>20</v>
      </c>
    </row>
    <row r="24" spans="2:17" ht="15.75" customHeight="1" x14ac:dyDescent="0.2">
      <c r="B24" s="9">
        <v>16</v>
      </c>
      <c r="C24" s="10" t="s">
        <v>92</v>
      </c>
      <c r="D24" s="31" t="s">
        <v>120</v>
      </c>
      <c r="E24" s="32"/>
      <c r="F24" s="32"/>
      <c r="G24" s="32"/>
      <c r="H24" s="32"/>
      <c r="I24" s="25"/>
      <c r="J24" s="7">
        <v>95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1">
        <f t="shared" si="0"/>
        <v>23.75</v>
      </c>
    </row>
    <row r="25" spans="2:17" ht="15.75" customHeight="1" x14ac:dyDescent="0.2">
      <c r="B25" s="9">
        <v>17</v>
      </c>
      <c r="C25" s="10" t="s">
        <v>93</v>
      </c>
      <c r="D25" s="31" t="s">
        <v>121</v>
      </c>
      <c r="E25" s="32"/>
      <c r="F25" s="32"/>
      <c r="G25" s="32"/>
      <c r="H25" s="32"/>
      <c r="I25" s="25"/>
      <c r="J25" s="7">
        <v>90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11">
        <f>SUM(J25:M25)/4</f>
        <v>22.5</v>
      </c>
    </row>
    <row r="26" spans="2:17" ht="15.75" customHeight="1" x14ac:dyDescent="0.2">
      <c r="B26" s="9">
        <v>18</v>
      </c>
      <c r="C26" s="10" t="s">
        <v>94</v>
      </c>
      <c r="D26" s="31" t="s">
        <v>122</v>
      </c>
      <c r="E26" s="32"/>
      <c r="F26" s="32"/>
      <c r="G26" s="32"/>
      <c r="H26" s="32"/>
      <c r="I26" s="25"/>
      <c r="J26" s="7">
        <v>90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11">
        <f t="shared" si="0"/>
        <v>22.5</v>
      </c>
    </row>
    <row r="27" spans="2:17" ht="15.75" customHeight="1" x14ac:dyDescent="0.2">
      <c r="B27" s="9">
        <v>19</v>
      </c>
      <c r="C27" s="10" t="s">
        <v>95</v>
      </c>
      <c r="D27" s="31" t="s">
        <v>123</v>
      </c>
      <c r="E27" s="32"/>
      <c r="F27" s="32"/>
      <c r="G27" s="32"/>
      <c r="H27" s="32"/>
      <c r="I27" s="25"/>
      <c r="J27" s="7">
        <v>65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11">
        <f t="shared" si="0"/>
        <v>16.25</v>
      </c>
    </row>
    <row r="28" spans="2:17" ht="15.75" customHeight="1" x14ac:dyDescent="0.2">
      <c r="B28" s="9">
        <f t="shared" ref="B28:B29" si="2">B27+1</f>
        <v>20</v>
      </c>
      <c r="C28" s="10" t="s">
        <v>96</v>
      </c>
      <c r="D28" s="31" t="s">
        <v>124</v>
      </c>
      <c r="E28" s="32"/>
      <c r="F28" s="32"/>
      <c r="G28" s="32"/>
      <c r="H28" s="32"/>
      <c r="I28" s="25"/>
      <c r="J28" s="7">
        <v>25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11">
        <f t="shared" si="0"/>
        <v>6.25</v>
      </c>
    </row>
    <row r="29" spans="2:17" ht="15.75" customHeight="1" x14ac:dyDescent="0.2">
      <c r="B29" s="9">
        <f t="shared" si="2"/>
        <v>21</v>
      </c>
      <c r="C29" s="10" t="s">
        <v>97</v>
      </c>
      <c r="D29" s="31" t="s">
        <v>125</v>
      </c>
      <c r="E29" s="32"/>
      <c r="F29" s="32"/>
      <c r="G29" s="32"/>
      <c r="H29" s="32"/>
      <c r="I29" s="25"/>
      <c r="J29" s="7">
        <v>38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11">
        <f t="shared" si="0"/>
        <v>9.5</v>
      </c>
    </row>
    <row r="30" spans="2:17" ht="15.75" customHeight="1" x14ac:dyDescent="0.2">
      <c r="B30" s="9">
        <v>22</v>
      </c>
      <c r="C30" s="10" t="s">
        <v>98</v>
      </c>
      <c r="D30" s="31" t="s">
        <v>126</v>
      </c>
      <c r="E30" s="32"/>
      <c r="F30" s="32"/>
      <c r="G30" s="32"/>
      <c r="H30" s="32"/>
      <c r="I30" s="25"/>
      <c r="J30" s="7">
        <v>100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1">
        <f t="shared" si="0"/>
        <v>25</v>
      </c>
    </row>
    <row r="31" spans="2:17" ht="15.75" customHeight="1" x14ac:dyDescent="0.2">
      <c r="B31" s="9">
        <v>23</v>
      </c>
      <c r="C31" s="10" t="s">
        <v>99</v>
      </c>
      <c r="D31" s="31" t="s">
        <v>127</v>
      </c>
      <c r="E31" s="32"/>
      <c r="F31" s="32"/>
      <c r="G31" s="32"/>
      <c r="H31" s="32"/>
      <c r="I31" s="25"/>
      <c r="J31" s="7">
        <v>94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1">
        <f t="shared" si="0"/>
        <v>23.5</v>
      </c>
    </row>
    <row r="32" spans="2:17" ht="15.75" customHeight="1" x14ac:dyDescent="0.2">
      <c r="B32" s="9">
        <v>24</v>
      </c>
      <c r="C32" s="10" t="s">
        <v>100</v>
      </c>
      <c r="D32" s="31" t="s">
        <v>128</v>
      </c>
      <c r="E32" s="32"/>
      <c r="F32" s="32"/>
      <c r="G32" s="32"/>
      <c r="H32" s="32"/>
      <c r="I32" s="25"/>
      <c r="J32" s="7">
        <v>45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11">
        <f t="shared" si="0"/>
        <v>11.25</v>
      </c>
    </row>
    <row r="33" spans="2:17" ht="15.75" customHeight="1" x14ac:dyDescent="0.2">
      <c r="B33" s="9">
        <v>25</v>
      </c>
      <c r="C33" s="10" t="s">
        <v>101</v>
      </c>
      <c r="D33" s="31" t="s">
        <v>129</v>
      </c>
      <c r="E33" s="32"/>
      <c r="F33" s="32"/>
      <c r="G33" s="32"/>
      <c r="H33" s="32"/>
      <c r="I33" s="25"/>
      <c r="J33" s="7">
        <v>90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11">
        <f t="shared" si="0"/>
        <v>22.5</v>
      </c>
    </row>
    <row r="34" spans="2:17" ht="15.75" customHeight="1" x14ac:dyDescent="0.2">
      <c r="B34" s="9">
        <f t="shared" ref="B34:B36" si="3">B33+1</f>
        <v>26</v>
      </c>
      <c r="C34" s="10" t="s">
        <v>102</v>
      </c>
      <c r="D34" s="31" t="s">
        <v>130</v>
      </c>
      <c r="E34" s="32"/>
      <c r="F34" s="32"/>
      <c r="G34" s="32"/>
      <c r="H34" s="32"/>
      <c r="I34" s="25"/>
      <c r="J34" s="7">
        <v>90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11">
        <f t="shared" si="0"/>
        <v>22.5</v>
      </c>
    </row>
    <row r="35" spans="2:17" ht="15.75" customHeight="1" x14ac:dyDescent="0.2">
      <c r="B35" s="9">
        <f t="shared" si="3"/>
        <v>27</v>
      </c>
      <c r="C35" s="10" t="s">
        <v>103</v>
      </c>
      <c r="D35" s="31" t="s">
        <v>131</v>
      </c>
      <c r="E35" s="32"/>
      <c r="F35" s="32"/>
      <c r="G35" s="32"/>
      <c r="H35" s="32"/>
      <c r="I35" s="25"/>
      <c r="J35" s="7">
        <v>90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11">
        <f>SUM(J35:M35)/4</f>
        <v>22.5</v>
      </c>
    </row>
    <row r="36" spans="2:17" ht="15.75" customHeight="1" x14ac:dyDescent="0.2">
      <c r="B36" s="9">
        <f t="shared" si="3"/>
        <v>28</v>
      </c>
      <c r="C36" s="10" t="s">
        <v>104</v>
      </c>
      <c r="D36" s="31" t="s">
        <v>132</v>
      </c>
      <c r="E36" s="32"/>
      <c r="F36" s="32"/>
      <c r="G36" s="32"/>
      <c r="H36" s="32"/>
      <c r="I36" s="25"/>
      <c r="J36" s="7">
        <v>40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11">
        <f t="shared" si="0"/>
        <v>10</v>
      </c>
    </row>
    <row r="37" spans="2:17" ht="15.75" customHeight="1" x14ac:dyDescent="0.2">
      <c r="B37" s="9">
        <v>29</v>
      </c>
      <c r="C37" s="10"/>
      <c r="D37" s="31"/>
      <c r="E37" s="32"/>
      <c r="F37" s="32"/>
      <c r="G37" s="32"/>
      <c r="H37" s="32"/>
      <c r="I37" s="25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v>30</v>
      </c>
      <c r="C38" s="10"/>
      <c r="D38" s="31"/>
      <c r="E38" s="32"/>
      <c r="F38" s="32"/>
      <c r="G38" s="32"/>
      <c r="H38" s="32"/>
      <c r="I38" s="25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v>31</v>
      </c>
      <c r="C39" s="10"/>
      <c r="D39" s="31"/>
      <c r="E39" s="32"/>
      <c r="F39" s="32"/>
      <c r="G39" s="32"/>
      <c r="H39" s="32"/>
      <c r="I39" s="25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ref="B40:B41" si="4">B39+1</f>
        <v>32</v>
      </c>
      <c r="C40" s="10"/>
      <c r="D40" s="31"/>
      <c r="E40" s="32"/>
      <c r="F40" s="32"/>
      <c r="G40" s="32"/>
      <c r="H40" s="32"/>
      <c r="I40" s="25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4"/>
        <v>33</v>
      </c>
      <c r="C41" s="10"/>
      <c r="D41" s="31"/>
      <c r="E41" s="32"/>
      <c r="F41" s="32"/>
      <c r="G41" s="32"/>
      <c r="H41" s="32"/>
      <c r="I41" s="25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v>26</v>
      </c>
      <c r="C42" s="6"/>
      <c r="D42" s="35"/>
      <c r="E42" s="32"/>
      <c r="F42" s="32"/>
      <c r="G42" s="32"/>
      <c r="H42" s="32"/>
      <c r="I42" s="25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ref="B43:B45" si="5">B42+1</f>
        <v>27</v>
      </c>
      <c r="C43" s="6"/>
      <c r="D43" s="35"/>
      <c r="E43" s="32"/>
      <c r="F43" s="32"/>
      <c r="G43" s="32"/>
      <c r="H43" s="32"/>
      <c r="I43" s="25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5"/>
        <v>28</v>
      </c>
      <c r="C44" s="6"/>
      <c r="D44" s="35"/>
      <c r="E44" s="32"/>
      <c r="F44" s="32"/>
      <c r="G44" s="32"/>
      <c r="H44" s="32"/>
      <c r="I44" s="25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5"/>
        <v>29</v>
      </c>
      <c r="C45" s="6"/>
      <c r="D45" s="35"/>
      <c r="E45" s="32"/>
      <c r="F45" s="32"/>
      <c r="G45" s="32"/>
      <c r="H45" s="32"/>
      <c r="I45" s="25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v>30</v>
      </c>
      <c r="C46" s="10"/>
      <c r="D46" s="31"/>
      <c r="E46" s="32"/>
      <c r="F46" s="32"/>
      <c r="G46" s="32"/>
      <c r="H46" s="32"/>
      <c r="I46" s="25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ref="B47:B49" si="6">B46+1</f>
        <v>31</v>
      </c>
      <c r="C47" s="10"/>
      <c r="D47" s="31"/>
      <c r="E47" s="32"/>
      <c r="F47" s="32"/>
      <c r="G47" s="32"/>
      <c r="H47" s="32"/>
      <c r="I47" s="25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6"/>
        <v>32</v>
      </c>
      <c r="C48" s="6"/>
      <c r="D48" s="35"/>
      <c r="E48" s="32"/>
      <c r="F48" s="32"/>
      <c r="G48" s="32"/>
      <c r="H48" s="32"/>
      <c r="I48" s="25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6"/>
        <v>33</v>
      </c>
      <c r="C49" s="10"/>
      <c r="D49" s="31"/>
      <c r="E49" s="32"/>
      <c r="F49" s="32"/>
      <c r="G49" s="32"/>
      <c r="H49" s="32"/>
      <c r="I49" s="25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v>34</v>
      </c>
      <c r="C50" s="6"/>
      <c r="D50" s="35"/>
      <c r="E50" s="32"/>
      <c r="F50" s="32"/>
      <c r="G50" s="32"/>
      <c r="H50" s="32"/>
      <c r="I50" s="25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ref="B51:B64" si="7">B50+1</f>
        <v>35</v>
      </c>
      <c r="C51" s="6"/>
      <c r="D51" s="35"/>
      <c r="E51" s="32"/>
      <c r="F51" s="32"/>
      <c r="G51" s="32"/>
      <c r="H51" s="32"/>
      <c r="I51" s="25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7"/>
        <v>36</v>
      </c>
      <c r="C52" s="10"/>
      <c r="D52" s="31"/>
      <c r="E52" s="32"/>
      <c r="F52" s="32"/>
      <c r="G52" s="32"/>
      <c r="H52" s="32"/>
      <c r="I52" s="25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7"/>
        <v>37</v>
      </c>
      <c r="C53" s="10"/>
      <c r="D53" s="31"/>
      <c r="E53" s="32"/>
      <c r="F53" s="32"/>
      <c r="G53" s="32"/>
      <c r="H53" s="32"/>
      <c r="I53" s="25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7"/>
        <v>38</v>
      </c>
      <c r="C54" s="10"/>
      <c r="D54" s="31"/>
      <c r="E54" s="32"/>
      <c r="F54" s="32"/>
      <c r="G54" s="32"/>
      <c r="H54" s="32"/>
      <c r="I54" s="25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7"/>
        <v>39</v>
      </c>
      <c r="C55" s="9"/>
      <c r="D55" s="31"/>
      <c r="E55" s="32"/>
      <c r="F55" s="32"/>
      <c r="G55" s="32"/>
      <c r="H55" s="32"/>
      <c r="I55" s="25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7"/>
        <v>40</v>
      </c>
      <c r="C56" s="12"/>
      <c r="D56" s="31"/>
      <c r="E56" s="32"/>
      <c r="F56" s="32"/>
      <c r="G56" s="32"/>
      <c r="H56" s="32"/>
      <c r="I56" s="25"/>
      <c r="J56" s="7"/>
      <c r="K56" s="7"/>
      <c r="L56" s="7"/>
      <c r="M56" s="7"/>
      <c r="N56" s="7"/>
      <c r="O56" s="7"/>
      <c r="P56" s="7"/>
      <c r="Q56" s="11"/>
    </row>
    <row r="57" spans="2:17" ht="15.75" customHeight="1" x14ac:dyDescent="0.2">
      <c r="B57" s="9">
        <f t="shared" si="7"/>
        <v>41</v>
      </c>
      <c r="C57" s="12"/>
      <c r="D57" s="31"/>
      <c r="E57" s="32"/>
      <c r="F57" s="32"/>
      <c r="G57" s="32"/>
      <c r="H57" s="32"/>
      <c r="I57" s="25"/>
      <c r="J57" s="7"/>
      <c r="K57" s="7"/>
      <c r="L57" s="7"/>
      <c r="M57" s="7"/>
      <c r="N57" s="7"/>
      <c r="O57" s="7"/>
      <c r="P57" s="7"/>
      <c r="Q57" s="11"/>
    </row>
    <row r="58" spans="2:17" ht="15.75" customHeight="1" x14ac:dyDescent="0.2">
      <c r="B58" s="9">
        <f t="shared" si="7"/>
        <v>42</v>
      </c>
      <c r="C58" s="12"/>
      <c r="D58" s="31"/>
      <c r="E58" s="32"/>
      <c r="F58" s="32"/>
      <c r="G58" s="32"/>
      <c r="H58" s="32"/>
      <c r="I58" s="25"/>
      <c r="J58" s="7"/>
      <c r="K58" s="7"/>
      <c r="L58" s="7"/>
      <c r="M58" s="7"/>
      <c r="N58" s="7"/>
      <c r="O58" s="7"/>
      <c r="P58" s="7"/>
      <c r="Q58" s="11"/>
    </row>
    <row r="59" spans="2:17" ht="15.75" customHeight="1" x14ac:dyDescent="0.2">
      <c r="B59" s="9">
        <f t="shared" si="7"/>
        <v>43</v>
      </c>
      <c r="C59" s="12"/>
      <c r="D59" s="31"/>
      <c r="E59" s="32"/>
      <c r="F59" s="32"/>
      <c r="G59" s="32"/>
      <c r="H59" s="32"/>
      <c r="I59" s="25"/>
      <c r="J59" s="7"/>
      <c r="K59" s="7"/>
      <c r="L59" s="7"/>
      <c r="M59" s="7"/>
      <c r="N59" s="7"/>
      <c r="O59" s="7"/>
      <c r="P59" s="7"/>
      <c r="Q59" s="11"/>
    </row>
    <row r="60" spans="2:17" ht="15.75" customHeight="1" x14ac:dyDescent="0.2">
      <c r="B60" s="9">
        <f t="shared" si="7"/>
        <v>44</v>
      </c>
      <c r="C60" s="12"/>
      <c r="D60" s="31"/>
      <c r="E60" s="32"/>
      <c r="F60" s="32"/>
      <c r="G60" s="32"/>
      <c r="H60" s="32"/>
      <c r="I60" s="25"/>
      <c r="J60" s="7"/>
      <c r="K60" s="7"/>
      <c r="L60" s="7"/>
      <c r="M60" s="7"/>
      <c r="N60" s="7"/>
      <c r="O60" s="7"/>
      <c r="P60" s="7"/>
      <c r="Q60" s="11"/>
    </row>
    <row r="61" spans="2:17" ht="15.75" customHeight="1" x14ac:dyDescent="0.2">
      <c r="B61" s="9">
        <f t="shared" si="7"/>
        <v>45</v>
      </c>
      <c r="C61" s="12"/>
      <c r="D61" s="31"/>
      <c r="E61" s="32"/>
      <c r="F61" s="32"/>
      <c r="G61" s="32"/>
      <c r="H61" s="32"/>
      <c r="I61" s="25"/>
      <c r="J61" s="7"/>
      <c r="K61" s="7"/>
      <c r="L61" s="7"/>
      <c r="M61" s="7"/>
      <c r="N61" s="7"/>
      <c r="O61" s="7"/>
      <c r="P61" s="7"/>
      <c r="Q61" s="11"/>
    </row>
    <row r="62" spans="2:17" ht="15.75" customHeight="1" x14ac:dyDescent="0.2">
      <c r="B62" s="9">
        <f t="shared" si="7"/>
        <v>46</v>
      </c>
      <c r="C62" s="12"/>
      <c r="D62" s="31"/>
      <c r="E62" s="32"/>
      <c r="F62" s="32"/>
      <c r="G62" s="32"/>
      <c r="H62" s="32"/>
      <c r="I62" s="25"/>
      <c r="J62" s="7"/>
      <c r="K62" s="7"/>
      <c r="L62" s="7"/>
      <c r="M62" s="7"/>
      <c r="N62" s="7"/>
      <c r="O62" s="7"/>
      <c r="P62" s="7"/>
      <c r="Q62" s="11"/>
    </row>
    <row r="63" spans="2:17" ht="15.75" customHeight="1" x14ac:dyDescent="0.2">
      <c r="B63" s="9">
        <f t="shared" si="7"/>
        <v>47</v>
      </c>
      <c r="C63" s="12"/>
      <c r="D63" s="31"/>
      <c r="E63" s="32"/>
      <c r="F63" s="32"/>
      <c r="G63" s="32"/>
      <c r="H63" s="32"/>
      <c r="I63" s="25"/>
      <c r="J63" s="7"/>
      <c r="K63" s="7"/>
      <c r="L63" s="7"/>
      <c r="M63" s="7"/>
      <c r="N63" s="7"/>
      <c r="O63" s="7"/>
      <c r="P63" s="7"/>
      <c r="Q63" s="11"/>
    </row>
    <row r="64" spans="2:17" ht="15.75" customHeight="1" x14ac:dyDescent="0.2">
      <c r="B64" s="9">
        <f t="shared" si="7"/>
        <v>48</v>
      </c>
      <c r="C64" s="6"/>
      <c r="D64" s="35"/>
      <c r="E64" s="32"/>
      <c r="F64" s="32"/>
      <c r="G64" s="32"/>
      <c r="H64" s="32"/>
      <c r="I64" s="25"/>
      <c r="J64" s="6"/>
      <c r="K64" s="6"/>
      <c r="L64" s="6"/>
      <c r="M64" s="6"/>
      <c r="N64" s="6"/>
      <c r="O64" s="6"/>
      <c r="P64" s="6"/>
      <c r="Q64" s="11"/>
    </row>
    <row r="65" spans="3:17" ht="15.75" customHeight="1" x14ac:dyDescent="0.2">
      <c r="C65" s="20"/>
      <c r="D65" s="21"/>
      <c r="E65" s="3"/>
      <c r="H65" s="22" t="s">
        <v>19</v>
      </c>
      <c r="I65" s="23"/>
      <c r="J65" s="13">
        <f t="shared" ref="J65:P65" si="8">COUNTIF(J9:J64,"&gt;=70")</f>
        <v>18</v>
      </c>
      <c r="K65" s="13">
        <f t="shared" si="8"/>
        <v>0</v>
      </c>
      <c r="L65" s="13">
        <f t="shared" si="8"/>
        <v>0</v>
      </c>
      <c r="M65" s="13">
        <f t="shared" si="8"/>
        <v>0</v>
      </c>
      <c r="N65" s="13">
        <f t="shared" si="8"/>
        <v>0</v>
      </c>
      <c r="O65" s="13">
        <f t="shared" si="8"/>
        <v>0</v>
      </c>
      <c r="P65" s="13">
        <f t="shared" si="8"/>
        <v>0</v>
      </c>
      <c r="Q65" s="14">
        <f>COUNTIF(Q9:Q59,"&gt;=70")</f>
        <v>0</v>
      </c>
    </row>
    <row r="66" spans="3:17" ht="15.75" customHeight="1" x14ac:dyDescent="0.2">
      <c r="C66" s="20"/>
      <c r="D66" s="21"/>
      <c r="E66" s="2"/>
      <c r="H66" s="24" t="s">
        <v>20</v>
      </c>
      <c r="I66" s="25"/>
      <c r="J66" s="15">
        <f t="shared" ref="J66:Q66" si="9">COUNTIF(J9:J64,"&lt;70")</f>
        <v>10</v>
      </c>
      <c r="K66" s="15">
        <f t="shared" si="9"/>
        <v>28</v>
      </c>
      <c r="L66" s="15">
        <f t="shared" si="9"/>
        <v>28</v>
      </c>
      <c r="M66" s="15">
        <f t="shared" si="9"/>
        <v>28</v>
      </c>
      <c r="N66" s="15">
        <f t="shared" si="9"/>
        <v>28</v>
      </c>
      <c r="O66" s="15">
        <f t="shared" si="9"/>
        <v>28</v>
      </c>
      <c r="P66" s="15">
        <f t="shared" si="9"/>
        <v>28</v>
      </c>
      <c r="Q66" s="15">
        <f t="shared" si="9"/>
        <v>28</v>
      </c>
    </row>
    <row r="67" spans="3:17" ht="15.75" customHeight="1" x14ac:dyDescent="0.2">
      <c r="C67" s="20"/>
      <c r="D67" s="21"/>
      <c r="E67" s="21"/>
      <c r="H67" s="24" t="s">
        <v>21</v>
      </c>
      <c r="I67" s="25"/>
      <c r="J67" s="15">
        <f t="shared" ref="J67:Q67" si="10">COUNT(J9:J64)</f>
        <v>28</v>
      </c>
      <c r="K67" s="15">
        <f t="shared" si="10"/>
        <v>28</v>
      </c>
      <c r="L67" s="15">
        <f t="shared" si="10"/>
        <v>28</v>
      </c>
      <c r="M67" s="15">
        <f t="shared" si="10"/>
        <v>28</v>
      </c>
      <c r="N67" s="15">
        <f t="shared" si="10"/>
        <v>28</v>
      </c>
      <c r="O67" s="15">
        <f t="shared" si="10"/>
        <v>28</v>
      </c>
      <c r="P67" s="15">
        <f t="shared" si="10"/>
        <v>28</v>
      </c>
      <c r="Q67" s="15">
        <f t="shared" si="10"/>
        <v>28</v>
      </c>
    </row>
    <row r="68" spans="3:17" ht="15.75" customHeight="1" x14ac:dyDescent="0.2">
      <c r="C68" s="20"/>
      <c r="D68" s="21"/>
      <c r="E68" s="3"/>
      <c r="H68" s="30" t="s">
        <v>22</v>
      </c>
      <c r="I68" s="25"/>
      <c r="J68" s="16">
        <f t="shared" ref="J68:Q68" si="11">J65/J67</f>
        <v>0.6428571428571429</v>
      </c>
      <c r="K68" s="17">
        <f t="shared" si="11"/>
        <v>0</v>
      </c>
      <c r="L68" s="17">
        <f t="shared" si="11"/>
        <v>0</v>
      </c>
      <c r="M68" s="17">
        <f t="shared" si="11"/>
        <v>0</v>
      </c>
      <c r="N68" s="17">
        <f t="shared" si="11"/>
        <v>0</v>
      </c>
      <c r="O68" s="17">
        <f t="shared" si="11"/>
        <v>0</v>
      </c>
      <c r="P68" s="17">
        <f t="shared" si="11"/>
        <v>0</v>
      </c>
      <c r="Q68" s="17">
        <f t="shared" si="11"/>
        <v>0</v>
      </c>
    </row>
    <row r="69" spans="3:17" ht="15.75" customHeight="1" x14ac:dyDescent="0.2">
      <c r="C69" s="20"/>
      <c r="D69" s="21"/>
      <c r="E69" s="3"/>
      <c r="H69" s="30" t="s">
        <v>23</v>
      </c>
      <c r="I69" s="25"/>
      <c r="J69" s="16">
        <f t="shared" ref="J69:Q69" si="12">J66/J67</f>
        <v>0.35714285714285715</v>
      </c>
      <c r="K69" s="16">
        <f t="shared" si="12"/>
        <v>1</v>
      </c>
      <c r="L69" s="17">
        <f t="shared" si="12"/>
        <v>1</v>
      </c>
      <c r="M69" s="17">
        <f t="shared" si="12"/>
        <v>1</v>
      </c>
      <c r="N69" s="17">
        <f t="shared" si="12"/>
        <v>1</v>
      </c>
      <c r="O69" s="17">
        <f t="shared" si="12"/>
        <v>1</v>
      </c>
      <c r="P69" s="17">
        <f t="shared" si="12"/>
        <v>1</v>
      </c>
      <c r="Q69" s="17">
        <f t="shared" si="12"/>
        <v>1</v>
      </c>
    </row>
    <row r="70" spans="3:17" ht="15.75" customHeight="1" x14ac:dyDescent="0.2">
      <c r="C70" s="20"/>
      <c r="D70" s="21"/>
      <c r="E70" s="2"/>
    </row>
    <row r="71" spans="3:17" ht="15.75" customHeight="1" x14ac:dyDescent="0.2">
      <c r="C71" s="3"/>
      <c r="D71" s="3"/>
      <c r="E71" s="2"/>
    </row>
    <row r="72" spans="3:17" ht="15.75" customHeight="1" x14ac:dyDescent="0.2">
      <c r="J72" s="26"/>
      <c r="K72" s="27"/>
      <c r="L72" s="27"/>
      <c r="M72" s="27"/>
      <c r="N72" s="27"/>
      <c r="O72" s="27"/>
      <c r="P72" s="27"/>
    </row>
    <row r="73" spans="3:17" ht="15.75" customHeight="1" x14ac:dyDescent="0.2">
      <c r="J73" s="28" t="s">
        <v>24</v>
      </c>
      <c r="K73" s="29"/>
      <c r="L73" s="29"/>
      <c r="M73" s="29"/>
      <c r="N73" s="29"/>
      <c r="O73" s="29"/>
      <c r="P73" s="29"/>
    </row>
    <row r="74" spans="3:17" ht="15.75" customHeight="1" x14ac:dyDescent="0.2"/>
    <row r="75" spans="3:17" ht="15.75" customHeight="1" x14ac:dyDescent="0.2"/>
    <row r="76" spans="3:17" ht="15.75" customHeight="1" x14ac:dyDescent="0.2"/>
    <row r="77" spans="3:17" ht="15.75" customHeight="1" x14ac:dyDescent="0.2"/>
    <row r="78" spans="3:17" ht="15.75" customHeight="1" x14ac:dyDescent="0.2"/>
    <row r="79" spans="3:17" ht="15.75" customHeight="1" x14ac:dyDescent="0.2"/>
    <row r="80" spans="3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8"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C67:E67"/>
    <mergeCell ref="J72:P72"/>
    <mergeCell ref="J73:P73"/>
    <mergeCell ref="D63:I63"/>
    <mergeCell ref="D64:I64"/>
    <mergeCell ref="C65:D65"/>
    <mergeCell ref="H65:I65"/>
    <mergeCell ref="C66:D66"/>
    <mergeCell ref="H66:I66"/>
    <mergeCell ref="H67:I67"/>
    <mergeCell ref="C68:D68"/>
    <mergeCell ref="C69:D69"/>
    <mergeCell ref="C70:D70"/>
    <mergeCell ref="H68:I68"/>
    <mergeCell ref="H69:I69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5:I45"/>
    <mergeCell ref="D46:I46"/>
    <mergeCell ref="D47:I47"/>
    <mergeCell ref="D48:I48"/>
    <mergeCell ref="D40:I40"/>
    <mergeCell ref="D41:I41"/>
    <mergeCell ref="D42:I42"/>
    <mergeCell ref="D43:I43"/>
    <mergeCell ref="D44:I44"/>
  </mergeCells>
  <phoneticPr fontId="9" type="noConversion"/>
  <pageMargins left="0.23622047244094491" right="0.23622047244094491" top="0.74803149606299213" bottom="0.74803149606299213" header="0" footer="0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1001"/>
  <sheetViews>
    <sheetView topLeftCell="A12" zoomScale="129" zoomScaleNormal="129" workbookViewId="0">
      <selection activeCell="S16" sqref="S16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36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</row>
    <row r="3" spans="2:18" x14ac:dyDescent="0.2">
      <c r="C3" s="37" t="s">
        <v>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"/>
      <c r="R3" s="3"/>
    </row>
    <row r="4" spans="2:18" x14ac:dyDescent="0.2">
      <c r="C4" s="4" t="s">
        <v>2</v>
      </c>
      <c r="D4" s="38" t="s">
        <v>133</v>
      </c>
      <c r="E4" s="27"/>
      <c r="F4" s="27"/>
      <c r="G4" s="27"/>
      <c r="I4" s="4" t="s">
        <v>3</v>
      </c>
      <c r="J4" s="39" t="s">
        <v>134</v>
      </c>
      <c r="K4" s="27"/>
      <c r="M4" s="4" t="s">
        <v>4</v>
      </c>
      <c r="N4" s="40">
        <v>45924</v>
      </c>
      <c r="O4" s="4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39" t="s">
        <v>73</v>
      </c>
      <c r="E6" s="27"/>
      <c r="F6" s="27"/>
      <c r="G6" s="27"/>
      <c r="I6" s="20" t="s">
        <v>6</v>
      </c>
      <c r="J6" s="21"/>
      <c r="K6" s="4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35" t="s">
        <v>10</v>
      </c>
      <c r="E8" s="32"/>
      <c r="F8" s="32"/>
      <c r="G8" s="32"/>
      <c r="H8" s="32"/>
      <c r="I8" s="25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43</v>
      </c>
      <c r="D9" s="31" t="s">
        <v>44</v>
      </c>
      <c r="E9" s="32"/>
      <c r="F9" s="32"/>
      <c r="G9" s="32"/>
      <c r="H9" s="32"/>
      <c r="I9" s="25"/>
      <c r="J9" s="7">
        <v>25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4.166666666666667</v>
      </c>
    </row>
    <row r="10" spans="2:18" x14ac:dyDescent="0.2">
      <c r="B10" s="9">
        <f t="shared" ref="B10:B14" si="0">B9+1</f>
        <v>2</v>
      </c>
      <c r="C10" s="10" t="s">
        <v>135</v>
      </c>
      <c r="D10" s="31" t="s">
        <v>154</v>
      </c>
      <c r="E10" s="32"/>
      <c r="F10" s="32"/>
      <c r="G10" s="32"/>
      <c r="H10" s="32"/>
      <c r="I10" s="25"/>
      <c r="J10" s="7">
        <v>99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31" si="1">SUM(J10:O10)/6</f>
        <v>16.5</v>
      </c>
    </row>
    <row r="11" spans="2:18" x14ac:dyDescent="0.2">
      <c r="B11" s="9">
        <f t="shared" si="0"/>
        <v>3</v>
      </c>
      <c r="C11" s="10" t="s">
        <v>136</v>
      </c>
      <c r="D11" s="31" t="s">
        <v>155</v>
      </c>
      <c r="E11" s="32"/>
      <c r="F11" s="32"/>
      <c r="G11" s="32"/>
      <c r="H11" s="32"/>
      <c r="I11" s="25"/>
      <c r="J11" s="7">
        <v>100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1"/>
        <v>16.666666666666668</v>
      </c>
    </row>
    <row r="12" spans="2:18" x14ac:dyDescent="0.2">
      <c r="B12" s="9">
        <f t="shared" si="0"/>
        <v>4</v>
      </c>
      <c r="C12" s="10" t="s">
        <v>137</v>
      </c>
      <c r="D12" s="31" t="s">
        <v>156</v>
      </c>
      <c r="E12" s="32"/>
      <c r="F12" s="32"/>
      <c r="G12" s="32"/>
      <c r="H12" s="32"/>
      <c r="I12" s="25"/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1"/>
        <v>0</v>
      </c>
    </row>
    <row r="13" spans="2:18" x14ac:dyDescent="0.2">
      <c r="B13" s="9">
        <f t="shared" si="0"/>
        <v>5</v>
      </c>
      <c r="C13" s="10" t="s">
        <v>138</v>
      </c>
      <c r="D13" s="31" t="s">
        <v>157</v>
      </c>
      <c r="E13" s="32"/>
      <c r="F13" s="32"/>
      <c r="G13" s="32"/>
      <c r="H13" s="32"/>
      <c r="I13" s="25"/>
      <c r="J13" s="7">
        <v>100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1"/>
        <v>16.666666666666668</v>
      </c>
    </row>
    <row r="14" spans="2:18" x14ac:dyDescent="0.2">
      <c r="B14" s="9">
        <f t="shared" si="0"/>
        <v>6</v>
      </c>
      <c r="C14" s="10" t="s">
        <v>139</v>
      </c>
      <c r="D14" s="31" t="s">
        <v>158</v>
      </c>
      <c r="E14" s="32"/>
      <c r="F14" s="32"/>
      <c r="G14" s="32"/>
      <c r="H14" s="32"/>
      <c r="I14" s="25"/>
      <c r="J14" s="7">
        <v>52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1"/>
        <v>8.6666666666666661</v>
      </c>
    </row>
    <row r="15" spans="2:18" x14ac:dyDescent="0.2">
      <c r="B15" s="9">
        <v>7</v>
      </c>
      <c r="C15" s="10" t="s">
        <v>140</v>
      </c>
      <c r="D15" s="31" t="s">
        <v>159</v>
      </c>
      <c r="E15" s="32"/>
      <c r="F15" s="32"/>
      <c r="G15" s="32"/>
      <c r="H15" s="32"/>
      <c r="I15" s="25"/>
      <c r="J15" s="7">
        <v>81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1"/>
        <v>13.5</v>
      </c>
    </row>
    <row r="16" spans="2:18" x14ac:dyDescent="0.2">
      <c r="B16" s="9">
        <v>8</v>
      </c>
      <c r="C16" s="10" t="s">
        <v>141</v>
      </c>
      <c r="D16" s="31" t="s">
        <v>160</v>
      </c>
      <c r="E16" s="32"/>
      <c r="F16" s="32"/>
      <c r="G16" s="32"/>
      <c r="H16" s="32"/>
      <c r="I16" s="25"/>
      <c r="J16" s="7">
        <v>81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1"/>
        <v>13.5</v>
      </c>
    </row>
    <row r="17" spans="2:17" x14ac:dyDescent="0.2">
      <c r="B17" s="9">
        <f t="shared" ref="B17:B54" si="2">B16+1</f>
        <v>9</v>
      </c>
      <c r="C17" s="10" t="s">
        <v>142</v>
      </c>
      <c r="D17" s="31" t="s">
        <v>161</v>
      </c>
      <c r="E17" s="32"/>
      <c r="F17" s="32"/>
      <c r="G17" s="32"/>
      <c r="H17" s="32"/>
      <c r="I17" s="25"/>
      <c r="J17" s="7">
        <v>78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1"/>
        <v>13</v>
      </c>
    </row>
    <row r="18" spans="2:17" x14ac:dyDescent="0.2">
      <c r="B18" s="9">
        <f t="shared" si="2"/>
        <v>10</v>
      </c>
      <c r="C18" s="10" t="s">
        <v>143</v>
      </c>
      <c r="D18" s="31" t="s">
        <v>162</v>
      </c>
      <c r="E18" s="32"/>
      <c r="F18" s="32"/>
      <c r="G18" s="32"/>
      <c r="H18" s="32"/>
      <c r="I18" s="25"/>
      <c r="J18" s="7">
        <v>47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1"/>
        <v>7.833333333333333</v>
      </c>
    </row>
    <row r="19" spans="2:17" x14ac:dyDescent="0.2">
      <c r="B19" s="9">
        <f t="shared" si="2"/>
        <v>11</v>
      </c>
      <c r="C19" s="10" t="s">
        <v>144</v>
      </c>
      <c r="D19" s="31" t="s">
        <v>163</v>
      </c>
      <c r="E19" s="32"/>
      <c r="F19" s="32"/>
      <c r="G19" s="32"/>
      <c r="H19" s="32"/>
      <c r="I19" s="25"/>
      <c r="J19" s="7">
        <v>100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1"/>
        <v>16.666666666666668</v>
      </c>
    </row>
    <row r="20" spans="2:17" x14ac:dyDescent="0.2">
      <c r="B20" s="9">
        <f t="shared" si="2"/>
        <v>12</v>
      </c>
      <c r="C20" s="10" t="s">
        <v>145</v>
      </c>
      <c r="D20" s="31" t="s">
        <v>164</v>
      </c>
      <c r="E20" s="32"/>
      <c r="F20" s="32"/>
      <c r="G20" s="32"/>
      <c r="H20" s="32"/>
      <c r="I20" s="25"/>
      <c r="J20" s="7">
        <v>31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1"/>
        <v>5.166666666666667</v>
      </c>
    </row>
    <row r="21" spans="2:17" x14ac:dyDescent="0.2">
      <c r="B21" s="9">
        <f t="shared" si="2"/>
        <v>13</v>
      </c>
      <c r="C21" s="10" t="s">
        <v>146</v>
      </c>
      <c r="D21" s="31" t="s">
        <v>165</v>
      </c>
      <c r="E21" s="32"/>
      <c r="F21" s="32"/>
      <c r="G21" s="32"/>
      <c r="H21" s="32"/>
      <c r="I21" s="25"/>
      <c r="J21" s="7">
        <v>94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1"/>
        <v>15.666666666666666</v>
      </c>
    </row>
    <row r="22" spans="2:17" ht="15.75" customHeight="1" x14ac:dyDescent="0.2">
      <c r="B22" s="9">
        <f t="shared" si="2"/>
        <v>14</v>
      </c>
      <c r="C22" s="10" t="s">
        <v>147</v>
      </c>
      <c r="D22" s="31" t="s">
        <v>172</v>
      </c>
      <c r="E22" s="32"/>
      <c r="F22" s="32"/>
      <c r="G22" s="32"/>
      <c r="H22" s="32"/>
      <c r="I22" s="25"/>
      <c r="J22" s="7">
        <v>81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1">
        <f t="shared" si="1"/>
        <v>13.5</v>
      </c>
    </row>
    <row r="23" spans="2:17" ht="15.75" customHeight="1" x14ac:dyDescent="0.2">
      <c r="B23" s="9">
        <f t="shared" si="2"/>
        <v>15</v>
      </c>
      <c r="C23" s="10" t="s">
        <v>148</v>
      </c>
      <c r="D23" s="31" t="s">
        <v>166</v>
      </c>
      <c r="E23" s="32"/>
      <c r="F23" s="32"/>
      <c r="G23" s="32"/>
      <c r="H23" s="32"/>
      <c r="I23" s="25"/>
      <c r="J23" s="7">
        <v>81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f t="shared" si="1"/>
        <v>13.5</v>
      </c>
    </row>
    <row r="24" spans="2:17" ht="15.75" customHeight="1" x14ac:dyDescent="0.2">
      <c r="B24" s="9">
        <f t="shared" si="2"/>
        <v>16</v>
      </c>
      <c r="C24" s="10" t="s">
        <v>149</v>
      </c>
      <c r="D24" s="31" t="s">
        <v>167</v>
      </c>
      <c r="E24" s="32"/>
      <c r="F24" s="32"/>
      <c r="G24" s="32"/>
      <c r="H24" s="32"/>
      <c r="I24" s="25"/>
      <c r="J24" s="7">
        <v>81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1">
        <f t="shared" si="1"/>
        <v>13.5</v>
      </c>
    </row>
    <row r="25" spans="2:17" ht="15.75" customHeight="1" x14ac:dyDescent="0.2">
      <c r="B25" s="9">
        <f t="shared" si="2"/>
        <v>17</v>
      </c>
      <c r="C25" s="10" t="s">
        <v>31</v>
      </c>
      <c r="D25" s="31" t="s">
        <v>32</v>
      </c>
      <c r="E25" s="32"/>
      <c r="F25" s="32"/>
      <c r="G25" s="32"/>
      <c r="H25" s="32"/>
      <c r="I25" s="25"/>
      <c r="J25" s="7">
        <v>54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11">
        <f t="shared" si="1"/>
        <v>9</v>
      </c>
    </row>
    <row r="26" spans="2:17" ht="15.75" customHeight="1" x14ac:dyDescent="0.2">
      <c r="B26" s="9">
        <f t="shared" si="2"/>
        <v>18</v>
      </c>
      <c r="C26" s="10" t="s">
        <v>150</v>
      </c>
      <c r="D26" s="31" t="s">
        <v>168</v>
      </c>
      <c r="E26" s="32"/>
      <c r="F26" s="32"/>
      <c r="G26" s="32"/>
      <c r="H26" s="32"/>
      <c r="I26" s="25"/>
      <c r="J26" s="7">
        <v>81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11">
        <f t="shared" si="1"/>
        <v>13.5</v>
      </c>
    </row>
    <row r="27" spans="2:17" ht="15.75" customHeight="1" x14ac:dyDescent="0.2">
      <c r="B27" s="9">
        <f t="shared" si="2"/>
        <v>19</v>
      </c>
      <c r="C27" s="10" t="s">
        <v>151</v>
      </c>
      <c r="D27" s="31" t="s">
        <v>169</v>
      </c>
      <c r="E27" s="32"/>
      <c r="F27" s="32"/>
      <c r="G27" s="32"/>
      <c r="H27" s="32"/>
      <c r="I27" s="25"/>
      <c r="J27" s="7">
        <v>81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11">
        <f t="shared" si="1"/>
        <v>13.5</v>
      </c>
    </row>
    <row r="28" spans="2:17" ht="15.75" customHeight="1" x14ac:dyDescent="0.2">
      <c r="B28" s="9">
        <f t="shared" si="2"/>
        <v>20</v>
      </c>
      <c r="C28" s="10" t="s">
        <v>152</v>
      </c>
      <c r="D28" s="31" t="s">
        <v>173</v>
      </c>
      <c r="E28" s="32"/>
      <c r="F28" s="32"/>
      <c r="G28" s="32"/>
      <c r="H28" s="32"/>
      <c r="I28" s="25"/>
      <c r="J28" s="7">
        <v>93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11">
        <f t="shared" si="1"/>
        <v>15.5</v>
      </c>
    </row>
    <row r="29" spans="2:17" ht="15.75" customHeight="1" x14ac:dyDescent="0.2">
      <c r="B29" s="9">
        <f t="shared" si="2"/>
        <v>21</v>
      </c>
      <c r="C29" s="10" t="s">
        <v>153</v>
      </c>
      <c r="D29" s="35" t="s">
        <v>170</v>
      </c>
      <c r="E29" s="32"/>
      <c r="F29" s="32"/>
      <c r="G29" s="32"/>
      <c r="H29" s="32"/>
      <c r="I29" s="25"/>
      <c r="J29" s="19">
        <v>81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11">
        <f t="shared" si="1"/>
        <v>13.5</v>
      </c>
    </row>
    <row r="30" spans="2:17" ht="15.75" customHeight="1" x14ac:dyDescent="0.2">
      <c r="B30" s="9">
        <f t="shared" si="2"/>
        <v>22</v>
      </c>
      <c r="C30" s="10" t="s">
        <v>40</v>
      </c>
      <c r="D30" s="31" t="s">
        <v>41</v>
      </c>
      <c r="E30" s="32"/>
      <c r="F30" s="32"/>
      <c r="G30" s="32"/>
      <c r="H30" s="32"/>
      <c r="I30" s="25"/>
      <c r="J30" s="7">
        <v>76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1">
        <f t="shared" si="1"/>
        <v>12.666666666666666</v>
      </c>
    </row>
    <row r="31" spans="2:17" ht="15.75" customHeight="1" x14ac:dyDescent="0.2">
      <c r="B31" s="9">
        <f t="shared" si="2"/>
        <v>23</v>
      </c>
      <c r="C31" s="10" t="s">
        <v>42</v>
      </c>
      <c r="D31" s="31" t="s">
        <v>171</v>
      </c>
      <c r="E31" s="32"/>
      <c r="F31" s="32"/>
      <c r="G31" s="32"/>
      <c r="H31" s="32"/>
      <c r="I31" s="25"/>
      <c r="J31" s="7">
        <v>18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1">
        <f t="shared" si="1"/>
        <v>3</v>
      </c>
    </row>
    <row r="32" spans="2:17" ht="15.75" customHeight="1" x14ac:dyDescent="0.2">
      <c r="B32" s="9">
        <f t="shared" si="2"/>
        <v>24</v>
      </c>
      <c r="C32" s="9"/>
      <c r="D32" s="31"/>
      <c r="E32" s="32"/>
      <c r="F32" s="32"/>
      <c r="G32" s="32"/>
      <c r="H32" s="32"/>
      <c r="I32" s="25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31"/>
      <c r="E33" s="32"/>
      <c r="F33" s="32"/>
      <c r="G33" s="32"/>
      <c r="H33" s="32"/>
      <c r="I33" s="25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31"/>
      <c r="E34" s="32"/>
      <c r="F34" s="32"/>
      <c r="G34" s="32"/>
      <c r="H34" s="32"/>
      <c r="I34" s="25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31"/>
      <c r="E35" s="32"/>
      <c r="F35" s="32"/>
      <c r="G35" s="32"/>
      <c r="H35" s="32"/>
      <c r="I35" s="25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31"/>
      <c r="E36" s="32"/>
      <c r="F36" s="32"/>
      <c r="G36" s="32"/>
      <c r="H36" s="32"/>
      <c r="I36" s="25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31"/>
      <c r="E37" s="32"/>
      <c r="F37" s="32"/>
      <c r="G37" s="32"/>
      <c r="H37" s="32"/>
      <c r="I37" s="25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31"/>
      <c r="E38" s="32"/>
      <c r="F38" s="32"/>
      <c r="G38" s="32"/>
      <c r="H38" s="32"/>
      <c r="I38" s="25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31"/>
      <c r="E39" s="32"/>
      <c r="F39" s="32"/>
      <c r="G39" s="32"/>
      <c r="H39" s="32"/>
      <c r="I39" s="25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31"/>
      <c r="E40" s="32"/>
      <c r="F40" s="32"/>
      <c r="G40" s="32"/>
      <c r="H40" s="32"/>
      <c r="I40" s="25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31"/>
      <c r="E41" s="32"/>
      <c r="F41" s="32"/>
      <c r="G41" s="32"/>
      <c r="H41" s="32"/>
      <c r="I41" s="25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31"/>
      <c r="E42" s="32"/>
      <c r="F42" s="32"/>
      <c r="G42" s="32"/>
      <c r="H42" s="32"/>
      <c r="I42" s="25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31"/>
      <c r="E43" s="32"/>
      <c r="F43" s="32"/>
      <c r="G43" s="32"/>
      <c r="H43" s="32"/>
      <c r="I43" s="25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31"/>
      <c r="E44" s="32"/>
      <c r="F44" s="32"/>
      <c r="G44" s="32"/>
      <c r="H44" s="32"/>
      <c r="I44" s="25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31"/>
      <c r="E45" s="32"/>
      <c r="F45" s="32"/>
      <c r="G45" s="32"/>
      <c r="H45" s="32"/>
      <c r="I45" s="25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12"/>
      <c r="D46" s="31"/>
      <c r="E46" s="32"/>
      <c r="F46" s="32"/>
      <c r="G46" s="32"/>
      <c r="H46" s="32"/>
      <c r="I46" s="25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12"/>
      <c r="D47" s="31"/>
      <c r="E47" s="32"/>
      <c r="F47" s="32"/>
      <c r="G47" s="32"/>
      <c r="H47" s="32"/>
      <c r="I47" s="25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31"/>
      <c r="E48" s="32"/>
      <c r="F48" s="32"/>
      <c r="G48" s="32"/>
      <c r="H48" s="32"/>
      <c r="I48" s="25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31"/>
      <c r="E49" s="32"/>
      <c r="F49" s="32"/>
      <c r="G49" s="32"/>
      <c r="H49" s="32"/>
      <c r="I49" s="25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31"/>
      <c r="E50" s="32"/>
      <c r="F50" s="32"/>
      <c r="G50" s="32"/>
      <c r="H50" s="32"/>
      <c r="I50" s="25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31"/>
      <c r="E51" s="32"/>
      <c r="F51" s="32"/>
      <c r="G51" s="32"/>
      <c r="H51" s="32"/>
      <c r="I51" s="25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31"/>
      <c r="E52" s="32"/>
      <c r="F52" s="32"/>
      <c r="G52" s="32"/>
      <c r="H52" s="32"/>
      <c r="I52" s="25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31"/>
      <c r="E53" s="32"/>
      <c r="F53" s="32"/>
      <c r="G53" s="32"/>
      <c r="H53" s="32"/>
      <c r="I53" s="25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6"/>
      <c r="D54" s="35"/>
      <c r="E54" s="32"/>
      <c r="F54" s="32"/>
      <c r="G54" s="32"/>
      <c r="H54" s="32"/>
      <c r="I54" s="25"/>
      <c r="J54" s="6"/>
      <c r="K54" s="6"/>
      <c r="L54" s="6"/>
      <c r="M54" s="6"/>
      <c r="N54" s="6"/>
      <c r="O54" s="6"/>
      <c r="P54" s="6"/>
      <c r="Q54" s="11"/>
    </row>
    <row r="55" spans="2:17" ht="15.75" customHeight="1" x14ac:dyDescent="0.2">
      <c r="C55" s="20"/>
      <c r="D55" s="21"/>
      <c r="E55" s="3"/>
      <c r="H55" s="22" t="s">
        <v>19</v>
      </c>
      <c r="I55" s="23"/>
      <c r="J55" s="13">
        <f t="shared" ref="J55:P55" si="3">COUNTIF(J9:J54,"&gt;=70")</f>
        <v>16</v>
      </c>
      <c r="K55" s="13">
        <f t="shared" si="3"/>
        <v>0</v>
      </c>
      <c r="L55" s="13">
        <f t="shared" si="3"/>
        <v>0</v>
      </c>
      <c r="M55" s="13">
        <f t="shared" si="3"/>
        <v>0</v>
      </c>
      <c r="N55" s="13">
        <f t="shared" si="3"/>
        <v>0</v>
      </c>
      <c r="O55" s="13">
        <f t="shared" si="3"/>
        <v>0</v>
      </c>
      <c r="P55" s="13">
        <f t="shared" si="3"/>
        <v>0</v>
      </c>
      <c r="Q55" s="14">
        <f>COUNTIF(Q9:Q49,"&gt;=70")</f>
        <v>0</v>
      </c>
    </row>
    <row r="56" spans="2:17" ht="15.75" customHeight="1" x14ac:dyDescent="0.2">
      <c r="C56" s="20"/>
      <c r="D56" s="21"/>
      <c r="E56" s="2"/>
      <c r="H56" s="24" t="s">
        <v>20</v>
      </c>
      <c r="I56" s="25"/>
      <c r="J56" s="15">
        <f t="shared" ref="J56:Q56" si="4">COUNTIF(J9:J54,"&lt;70")</f>
        <v>7</v>
      </c>
      <c r="K56" s="15">
        <f t="shared" si="4"/>
        <v>23</v>
      </c>
      <c r="L56" s="15">
        <f t="shared" si="4"/>
        <v>23</v>
      </c>
      <c r="M56" s="15">
        <f t="shared" si="4"/>
        <v>23</v>
      </c>
      <c r="N56" s="15">
        <f t="shared" si="4"/>
        <v>23</v>
      </c>
      <c r="O56" s="15">
        <f t="shared" si="4"/>
        <v>23</v>
      </c>
      <c r="P56" s="15">
        <f t="shared" si="4"/>
        <v>23</v>
      </c>
      <c r="Q56" s="15">
        <f t="shared" si="4"/>
        <v>23</v>
      </c>
    </row>
    <row r="57" spans="2:17" ht="15.75" customHeight="1" x14ac:dyDescent="0.2">
      <c r="C57" s="20"/>
      <c r="D57" s="21"/>
      <c r="E57" s="21"/>
      <c r="H57" s="24" t="s">
        <v>21</v>
      </c>
      <c r="I57" s="25"/>
      <c r="J57" s="15">
        <f t="shared" ref="J57:Q57" si="5">COUNT(J9:J54)</f>
        <v>23</v>
      </c>
      <c r="K57" s="15">
        <f t="shared" si="5"/>
        <v>23</v>
      </c>
      <c r="L57" s="15">
        <f t="shared" si="5"/>
        <v>23</v>
      </c>
      <c r="M57" s="15">
        <f t="shared" si="5"/>
        <v>23</v>
      </c>
      <c r="N57" s="15">
        <f t="shared" si="5"/>
        <v>23</v>
      </c>
      <c r="O57" s="15">
        <f t="shared" si="5"/>
        <v>23</v>
      </c>
      <c r="P57" s="15">
        <f t="shared" si="5"/>
        <v>23</v>
      </c>
      <c r="Q57" s="15">
        <f t="shared" si="5"/>
        <v>23</v>
      </c>
    </row>
    <row r="58" spans="2:17" ht="15.75" customHeight="1" x14ac:dyDescent="0.2">
      <c r="C58" s="20"/>
      <c r="D58" s="21"/>
      <c r="E58" s="3"/>
      <c r="H58" s="30" t="s">
        <v>22</v>
      </c>
      <c r="I58" s="25"/>
      <c r="J58" s="16">
        <f t="shared" ref="J58:Q58" si="6">J55/J57</f>
        <v>0.69565217391304346</v>
      </c>
      <c r="K58" s="17">
        <f t="shared" si="6"/>
        <v>0</v>
      </c>
      <c r="L58" s="17">
        <f t="shared" si="6"/>
        <v>0</v>
      </c>
      <c r="M58" s="17">
        <f t="shared" si="6"/>
        <v>0</v>
      </c>
      <c r="N58" s="17">
        <f t="shared" si="6"/>
        <v>0</v>
      </c>
      <c r="O58" s="17">
        <f t="shared" si="6"/>
        <v>0</v>
      </c>
      <c r="P58" s="17">
        <f t="shared" si="6"/>
        <v>0</v>
      </c>
      <c r="Q58" s="17">
        <f t="shared" si="6"/>
        <v>0</v>
      </c>
    </row>
    <row r="59" spans="2:17" ht="15.75" customHeight="1" x14ac:dyDescent="0.2">
      <c r="C59" s="20"/>
      <c r="D59" s="21"/>
      <c r="E59" s="3"/>
      <c r="H59" s="30" t="s">
        <v>23</v>
      </c>
      <c r="I59" s="25"/>
      <c r="J59" s="16">
        <f t="shared" ref="J59:Q59" si="7">J56/J57</f>
        <v>0.30434782608695654</v>
      </c>
      <c r="K59" s="16">
        <f t="shared" si="7"/>
        <v>1</v>
      </c>
      <c r="L59" s="17">
        <f t="shared" si="7"/>
        <v>1</v>
      </c>
      <c r="M59" s="17">
        <f t="shared" si="7"/>
        <v>1</v>
      </c>
      <c r="N59" s="17">
        <f t="shared" si="7"/>
        <v>1</v>
      </c>
      <c r="O59" s="17">
        <f t="shared" si="7"/>
        <v>1</v>
      </c>
      <c r="P59" s="17">
        <f t="shared" si="7"/>
        <v>1</v>
      </c>
      <c r="Q59" s="17">
        <f t="shared" si="7"/>
        <v>1</v>
      </c>
    </row>
    <row r="60" spans="2:17" ht="15.75" customHeight="1" x14ac:dyDescent="0.2">
      <c r="C60" s="20"/>
      <c r="D60" s="21"/>
      <c r="E60" s="2"/>
    </row>
    <row r="61" spans="2:17" ht="15.75" customHeight="1" x14ac:dyDescent="0.2">
      <c r="C61" s="3"/>
      <c r="D61" s="3"/>
      <c r="E61" s="2"/>
    </row>
    <row r="62" spans="2:17" ht="15.75" customHeight="1" x14ac:dyDescent="0.2">
      <c r="J62" s="26"/>
      <c r="K62" s="27"/>
      <c r="L62" s="27"/>
      <c r="M62" s="27"/>
      <c r="N62" s="27"/>
      <c r="O62" s="27"/>
      <c r="P62" s="27"/>
    </row>
    <row r="63" spans="2:17" ht="15.75" customHeight="1" x14ac:dyDescent="0.2">
      <c r="J63" s="28" t="s">
        <v>24</v>
      </c>
      <c r="K63" s="29"/>
      <c r="L63" s="29"/>
      <c r="M63" s="29"/>
      <c r="N63" s="29"/>
      <c r="O63" s="29"/>
      <c r="P63" s="29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8"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H55:I55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H58:I58"/>
    <mergeCell ref="H59:I59"/>
    <mergeCell ref="J62:P62"/>
    <mergeCell ref="J63:P63"/>
    <mergeCell ref="C55:D55"/>
    <mergeCell ref="C56:D56"/>
    <mergeCell ref="H56:I56"/>
    <mergeCell ref="C57:E57"/>
    <mergeCell ref="H57:I57"/>
    <mergeCell ref="C58:D58"/>
    <mergeCell ref="C59:D59"/>
    <mergeCell ref="C60:D60"/>
  </mergeCells>
  <pageMargins left="0.23622047244094491" right="0.23622047244094491" top="0.74803149606299213" bottom="0.74803149606299213" header="0" footer="0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1AFA-BD34-5149-A9EB-DA9277AC9D9F}">
  <dimension ref="B2:R1001"/>
  <sheetViews>
    <sheetView topLeftCell="A5" zoomScale="129" zoomScaleNormal="129" workbookViewId="0">
      <selection activeCell="S14" sqref="S14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36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</row>
    <row r="3" spans="2:18" x14ac:dyDescent="0.2">
      <c r="C3" s="37" t="s">
        <v>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"/>
      <c r="R3" s="3"/>
    </row>
    <row r="4" spans="2:18" x14ac:dyDescent="0.2">
      <c r="C4" s="4" t="s">
        <v>2</v>
      </c>
      <c r="D4" s="38" t="s">
        <v>133</v>
      </c>
      <c r="E4" s="27"/>
      <c r="F4" s="27"/>
      <c r="G4" s="27"/>
      <c r="I4" s="4" t="s">
        <v>3</v>
      </c>
      <c r="J4" s="39" t="s">
        <v>174</v>
      </c>
      <c r="K4" s="27"/>
      <c r="M4" s="4" t="s">
        <v>4</v>
      </c>
      <c r="N4" s="40">
        <v>45924</v>
      </c>
      <c r="O4" s="4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39" t="s">
        <v>73</v>
      </c>
      <c r="E6" s="27"/>
      <c r="F6" s="27"/>
      <c r="G6" s="27"/>
      <c r="I6" s="20" t="s">
        <v>6</v>
      </c>
      <c r="J6" s="21"/>
      <c r="K6" s="4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35" t="s">
        <v>10</v>
      </c>
      <c r="E8" s="32"/>
      <c r="F8" s="32"/>
      <c r="G8" s="32"/>
      <c r="H8" s="32"/>
      <c r="I8" s="25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27</v>
      </c>
      <c r="D9" s="31" t="s">
        <v>28</v>
      </c>
      <c r="E9" s="32"/>
      <c r="F9" s="32"/>
      <c r="G9" s="32"/>
      <c r="H9" s="32"/>
      <c r="I9" s="25"/>
      <c r="J9" s="7">
        <v>28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4.666666666666667</v>
      </c>
    </row>
    <row r="10" spans="2:18" x14ac:dyDescent="0.2">
      <c r="B10" s="9">
        <f t="shared" ref="B10:B14" si="0">B9+1</f>
        <v>2</v>
      </c>
      <c r="C10" s="10" t="s">
        <v>47</v>
      </c>
      <c r="D10" s="31" t="s">
        <v>189</v>
      </c>
      <c r="E10" s="32"/>
      <c r="F10" s="32"/>
      <c r="G10" s="32"/>
      <c r="H10" s="32"/>
      <c r="I10" s="25"/>
      <c r="J10" s="7">
        <v>25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24" si="1">SUM(J10:O10)/6</f>
        <v>4.166666666666667</v>
      </c>
    </row>
    <row r="11" spans="2:18" x14ac:dyDescent="0.2">
      <c r="B11" s="9">
        <f t="shared" si="0"/>
        <v>3</v>
      </c>
      <c r="C11" s="10" t="s">
        <v>175</v>
      </c>
      <c r="D11" s="31" t="s">
        <v>190</v>
      </c>
      <c r="E11" s="32"/>
      <c r="F11" s="32"/>
      <c r="G11" s="32"/>
      <c r="H11" s="32"/>
      <c r="I11" s="25"/>
      <c r="J11" s="7">
        <v>98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1"/>
        <v>16.333333333333332</v>
      </c>
    </row>
    <row r="12" spans="2:18" x14ac:dyDescent="0.2">
      <c r="B12" s="9">
        <f t="shared" si="0"/>
        <v>4</v>
      </c>
      <c r="C12" s="10" t="s">
        <v>176</v>
      </c>
      <c r="D12" s="31" t="s">
        <v>191</v>
      </c>
      <c r="E12" s="32"/>
      <c r="F12" s="32"/>
      <c r="G12" s="32"/>
      <c r="H12" s="32"/>
      <c r="I12" s="25"/>
      <c r="J12" s="7">
        <v>58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1"/>
        <v>9.6666666666666661</v>
      </c>
    </row>
    <row r="13" spans="2:18" x14ac:dyDescent="0.2">
      <c r="B13" s="9">
        <f t="shared" si="0"/>
        <v>5</v>
      </c>
      <c r="C13" s="10" t="s">
        <v>177</v>
      </c>
      <c r="D13" s="31" t="s">
        <v>192</v>
      </c>
      <c r="E13" s="32"/>
      <c r="F13" s="32"/>
      <c r="G13" s="32"/>
      <c r="H13" s="32"/>
      <c r="I13" s="25"/>
      <c r="J13" s="7">
        <v>44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1"/>
        <v>7.333333333333333</v>
      </c>
    </row>
    <row r="14" spans="2:18" x14ac:dyDescent="0.2">
      <c r="B14" s="9">
        <f t="shared" si="0"/>
        <v>6</v>
      </c>
      <c r="C14" s="10" t="s">
        <v>178</v>
      </c>
      <c r="D14" s="31" t="s">
        <v>201</v>
      </c>
      <c r="E14" s="32"/>
      <c r="F14" s="32"/>
      <c r="G14" s="32"/>
      <c r="H14" s="32"/>
      <c r="I14" s="25"/>
      <c r="J14" s="7">
        <v>79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1"/>
        <v>13.166666666666666</v>
      </c>
    </row>
    <row r="15" spans="2:18" x14ac:dyDescent="0.2">
      <c r="B15" s="9">
        <v>7</v>
      </c>
      <c r="C15" s="10" t="s">
        <v>179</v>
      </c>
      <c r="D15" s="31" t="s">
        <v>193</v>
      </c>
      <c r="E15" s="32"/>
      <c r="F15" s="32"/>
      <c r="G15" s="32"/>
      <c r="H15" s="32"/>
      <c r="I15" s="25"/>
      <c r="J15" s="7">
        <v>98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1"/>
        <v>16.333333333333332</v>
      </c>
    </row>
    <row r="16" spans="2:18" x14ac:dyDescent="0.2">
      <c r="B16" s="9">
        <v>8</v>
      </c>
      <c r="C16" s="10" t="s">
        <v>180</v>
      </c>
      <c r="D16" s="31" t="s">
        <v>55</v>
      </c>
      <c r="E16" s="32"/>
      <c r="F16" s="32"/>
      <c r="G16" s="32"/>
      <c r="H16" s="32"/>
      <c r="I16" s="25"/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1"/>
        <v>0</v>
      </c>
    </row>
    <row r="17" spans="2:17" x14ac:dyDescent="0.2">
      <c r="B17" s="9">
        <f t="shared" ref="B17:B54" si="2">B16+1</f>
        <v>9</v>
      </c>
      <c r="C17" s="10" t="s">
        <v>181</v>
      </c>
      <c r="D17" s="31" t="s">
        <v>194</v>
      </c>
      <c r="E17" s="32"/>
      <c r="F17" s="32"/>
      <c r="G17" s="32"/>
      <c r="H17" s="32"/>
      <c r="I17" s="25"/>
      <c r="J17" s="7">
        <v>28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1"/>
        <v>4.666666666666667</v>
      </c>
    </row>
    <row r="18" spans="2:17" x14ac:dyDescent="0.2">
      <c r="B18" s="9">
        <f t="shared" si="2"/>
        <v>10</v>
      </c>
      <c r="C18" s="10" t="s">
        <v>182</v>
      </c>
      <c r="D18" s="31" t="s">
        <v>195</v>
      </c>
      <c r="E18" s="32"/>
      <c r="F18" s="32"/>
      <c r="G18" s="32"/>
      <c r="H18" s="32"/>
      <c r="I18" s="25"/>
      <c r="J18" s="7">
        <v>84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1"/>
        <v>14</v>
      </c>
    </row>
    <row r="19" spans="2:17" x14ac:dyDescent="0.2">
      <c r="B19" s="9">
        <f t="shared" si="2"/>
        <v>11</v>
      </c>
      <c r="C19" s="10" t="s">
        <v>183</v>
      </c>
      <c r="D19" s="31" t="s">
        <v>33</v>
      </c>
      <c r="E19" s="32"/>
      <c r="F19" s="32"/>
      <c r="G19" s="32"/>
      <c r="H19" s="32"/>
      <c r="I19" s="25"/>
      <c r="J19" s="7">
        <v>22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1"/>
        <v>3.6666666666666665</v>
      </c>
    </row>
    <row r="20" spans="2:17" x14ac:dyDescent="0.2">
      <c r="B20" s="9">
        <f t="shared" si="2"/>
        <v>12</v>
      </c>
      <c r="C20" s="10" t="s">
        <v>184</v>
      </c>
      <c r="D20" s="31" t="s">
        <v>196</v>
      </c>
      <c r="E20" s="32"/>
      <c r="F20" s="32"/>
      <c r="G20" s="32"/>
      <c r="H20" s="32"/>
      <c r="I20" s="25"/>
      <c r="J20" s="7">
        <v>58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1"/>
        <v>9.6666666666666661</v>
      </c>
    </row>
    <row r="21" spans="2:17" x14ac:dyDescent="0.2">
      <c r="B21" s="9">
        <f t="shared" si="2"/>
        <v>13</v>
      </c>
      <c r="C21" s="10" t="s">
        <v>185</v>
      </c>
      <c r="D21" s="31" t="s">
        <v>197</v>
      </c>
      <c r="E21" s="32"/>
      <c r="F21" s="32"/>
      <c r="G21" s="32"/>
      <c r="H21" s="32"/>
      <c r="I21" s="25"/>
      <c r="J21" s="7">
        <v>21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1"/>
        <v>3.5</v>
      </c>
    </row>
    <row r="22" spans="2:17" ht="15.75" customHeight="1" x14ac:dyDescent="0.2">
      <c r="B22" s="9">
        <f t="shared" si="2"/>
        <v>14</v>
      </c>
      <c r="C22" s="10" t="s">
        <v>186</v>
      </c>
      <c r="D22" s="31" t="s">
        <v>198</v>
      </c>
      <c r="E22" s="32"/>
      <c r="F22" s="32"/>
      <c r="G22" s="32"/>
      <c r="H22" s="32"/>
      <c r="I22" s="25"/>
      <c r="J22" s="7">
        <v>64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1">
        <f t="shared" si="1"/>
        <v>10.666666666666666</v>
      </c>
    </row>
    <row r="23" spans="2:17" ht="15.75" customHeight="1" x14ac:dyDescent="0.2">
      <c r="B23" s="9">
        <f t="shared" si="2"/>
        <v>15</v>
      </c>
      <c r="C23" s="10" t="s">
        <v>187</v>
      </c>
      <c r="D23" s="31" t="s">
        <v>199</v>
      </c>
      <c r="E23" s="32"/>
      <c r="F23" s="32"/>
      <c r="G23" s="32"/>
      <c r="H23" s="32"/>
      <c r="I23" s="25"/>
      <c r="J23" s="7">
        <v>85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11">
        <f t="shared" si="1"/>
        <v>14.166666666666666</v>
      </c>
    </row>
    <row r="24" spans="2:17" ht="15.75" customHeight="1" x14ac:dyDescent="0.2">
      <c r="B24" s="9">
        <f t="shared" si="2"/>
        <v>16</v>
      </c>
      <c r="C24" s="10" t="s">
        <v>188</v>
      </c>
      <c r="D24" s="31" t="s">
        <v>200</v>
      </c>
      <c r="E24" s="32"/>
      <c r="F24" s="32"/>
      <c r="G24" s="32"/>
      <c r="H24" s="32"/>
      <c r="I24" s="25"/>
      <c r="J24" s="7">
        <v>89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11">
        <f t="shared" si="1"/>
        <v>14.833333333333334</v>
      </c>
    </row>
    <row r="25" spans="2:17" ht="15.75" customHeight="1" x14ac:dyDescent="0.2">
      <c r="B25" s="9">
        <f t="shared" si="2"/>
        <v>17</v>
      </c>
      <c r="C25" s="10"/>
      <c r="D25" s="31"/>
      <c r="E25" s="32"/>
      <c r="F25" s="32"/>
      <c r="G25" s="32"/>
      <c r="H25" s="32"/>
      <c r="I25" s="25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f t="shared" si="2"/>
        <v>18</v>
      </c>
      <c r="C26" s="10"/>
      <c r="D26" s="31"/>
      <c r="E26" s="32"/>
      <c r="F26" s="32"/>
      <c r="G26" s="32"/>
      <c r="H26" s="32"/>
      <c r="I26" s="25"/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f t="shared" si="2"/>
        <v>19</v>
      </c>
      <c r="C27" s="10"/>
      <c r="D27" s="31"/>
      <c r="E27" s="32"/>
      <c r="F27" s="32"/>
      <c r="G27" s="32"/>
      <c r="H27" s="32"/>
      <c r="I27" s="25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si="2"/>
        <v>20</v>
      </c>
      <c r="C28" s="10"/>
      <c r="D28" s="31"/>
      <c r="E28" s="32"/>
      <c r="F28" s="32"/>
      <c r="G28" s="32"/>
      <c r="H28" s="32"/>
      <c r="I28" s="25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35"/>
      <c r="E29" s="32"/>
      <c r="F29" s="32"/>
      <c r="G29" s="32"/>
      <c r="H29" s="32"/>
      <c r="I29" s="25"/>
      <c r="J29" s="19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f t="shared" si="2"/>
        <v>22</v>
      </c>
      <c r="C30" s="10"/>
      <c r="D30" s="31"/>
      <c r="E30" s="32"/>
      <c r="F30" s="32"/>
      <c r="G30" s="32"/>
      <c r="H30" s="32"/>
      <c r="I30" s="25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f t="shared" si="2"/>
        <v>23</v>
      </c>
      <c r="C31" s="10"/>
      <c r="D31" s="31"/>
      <c r="E31" s="32"/>
      <c r="F31" s="32"/>
      <c r="G31" s="32"/>
      <c r="H31" s="32"/>
      <c r="I31" s="25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f t="shared" si="2"/>
        <v>24</v>
      </c>
      <c r="C32" s="9"/>
      <c r="D32" s="31"/>
      <c r="E32" s="32"/>
      <c r="F32" s="32"/>
      <c r="G32" s="32"/>
      <c r="H32" s="32"/>
      <c r="I32" s="25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31"/>
      <c r="E33" s="32"/>
      <c r="F33" s="32"/>
      <c r="G33" s="32"/>
      <c r="H33" s="32"/>
      <c r="I33" s="25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31"/>
      <c r="E34" s="32"/>
      <c r="F34" s="32"/>
      <c r="G34" s="32"/>
      <c r="H34" s="32"/>
      <c r="I34" s="25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31"/>
      <c r="E35" s="32"/>
      <c r="F35" s="32"/>
      <c r="G35" s="32"/>
      <c r="H35" s="32"/>
      <c r="I35" s="25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31"/>
      <c r="E36" s="32"/>
      <c r="F36" s="32"/>
      <c r="G36" s="32"/>
      <c r="H36" s="32"/>
      <c r="I36" s="25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31"/>
      <c r="E37" s="32"/>
      <c r="F37" s="32"/>
      <c r="G37" s="32"/>
      <c r="H37" s="32"/>
      <c r="I37" s="25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31"/>
      <c r="E38" s="32"/>
      <c r="F38" s="32"/>
      <c r="G38" s="32"/>
      <c r="H38" s="32"/>
      <c r="I38" s="25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31"/>
      <c r="E39" s="32"/>
      <c r="F39" s="32"/>
      <c r="G39" s="32"/>
      <c r="H39" s="32"/>
      <c r="I39" s="25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31"/>
      <c r="E40" s="32"/>
      <c r="F40" s="32"/>
      <c r="G40" s="32"/>
      <c r="H40" s="32"/>
      <c r="I40" s="25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31"/>
      <c r="E41" s="32"/>
      <c r="F41" s="32"/>
      <c r="G41" s="32"/>
      <c r="H41" s="32"/>
      <c r="I41" s="25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31"/>
      <c r="E42" s="32"/>
      <c r="F42" s="32"/>
      <c r="G42" s="32"/>
      <c r="H42" s="32"/>
      <c r="I42" s="25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31"/>
      <c r="E43" s="32"/>
      <c r="F43" s="32"/>
      <c r="G43" s="32"/>
      <c r="H43" s="32"/>
      <c r="I43" s="25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31"/>
      <c r="E44" s="32"/>
      <c r="F44" s="32"/>
      <c r="G44" s="32"/>
      <c r="H44" s="32"/>
      <c r="I44" s="25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31"/>
      <c r="E45" s="32"/>
      <c r="F45" s="32"/>
      <c r="G45" s="32"/>
      <c r="H45" s="32"/>
      <c r="I45" s="25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12"/>
      <c r="D46" s="31"/>
      <c r="E46" s="32"/>
      <c r="F46" s="32"/>
      <c r="G46" s="32"/>
      <c r="H46" s="32"/>
      <c r="I46" s="25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12"/>
      <c r="D47" s="31"/>
      <c r="E47" s="32"/>
      <c r="F47" s="32"/>
      <c r="G47" s="32"/>
      <c r="H47" s="32"/>
      <c r="I47" s="25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31"/>
      <c r="E48" s="32"/>
      <c r="F48" s="32"/>
      <c r="G48" s="32"/>
      <c r="H48" s="32"/>
      <c r="I48" s="25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31"/>
      <c r="E49" s="32"/>
      <c r="F49" s="32"/>
      <c r="G49" s="32"/>
      <c r="H49" s="32"/>
      <c r="I49" s="25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31"/>
      <c r="E50" s="32"/>
      <c r="F50" s="32"/>
      <c r="G50" s="32"/>
      <c r="H50" s="32"/>
      <c r="I50" s="25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31"/>
      <c r="E51" s="32"/>
      <c r="F51" s="32"/>
      <c r="G51" s="32"/>
      <c r="H51" s="32"/>
      <c r="I51" s="25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31"/>
      <c r="E52" s="32"/>
      <c r="F52" s="32"/>
      <c r="G52" s="32"/>
      <c r="H52" s="32"/>
      <c r="I52" s="25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31"/>
      <c r="E53" s="32"/>
      <c r="F53" s="32"/>
      <c r="G53" s="32"/>
      <c r="H53" s="32"/>
      <c r="I53" s="25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6"/>
      <c r="D54" s="35"/>
      <c r="E54" s="32"/>
      <c r="F54" s="32"/>
      <c r="G54" s="32"/>
      <c r="H54" s="32"/>
      <c r="I54" s="25"/>
      <c r="J54" s="6"/>
      <c r="K54" s="6"/>
      <c r="L54" s="6"/>
      <c r="M54" s="6"/>
      <c r="N54" s="6"/>
      <c r="O54" s="6"/>
      <c r="P54" s="6"/>
      <c r="Q54" s="11"/>
    </row>
    <row r="55" spans="2:17" ht="15.75" customHeight="1" x14ac:dyDescent="0.2">
      <c r="C55" s="20"/>
      <c r="D55" s="21"/>
      <c r="E55" s="3"/>
      <c r="H55" s="22" t="s">
        <v>19</v>
      </c>
      <c r="I55" s="23"/>
      <c r="J55" s="13">
        <f t="shared" ref="J55:P55" si="3">COUNTIF(J9:J54,"&gt;=70")</f>
        <v>6</v>
      </c>
      <c r="K55" s="13">
        <f t="shared" si="3"/>
        <v>0</v>
      </c>
      <c r="L55" s="13">
        <f t="shared" si="3"/>
        <v>0</v>
      </c>
      <c r="M55" s="13">
        <f t="shared" si="3"/>
        <v>0</v>
      </c>
      <c r="N55" s="13">
        <f t="shared" si="3"/>
        <v>0</v>
      </c>
      <c r="O55" s="13">
        <f t="shared" si="3"/>
        <v>0</v>
      </c>
      <c r="P55" s="13">
        <f t="shared" si="3"/>
        <v>0</v>
      </c>
      <c r="Q55" s="14">
        <f>COUNTIF(Q9:Q49,"&gt;=70")</f>
        <v>0</v>
      </c>
    </row>
    <row r="56" spans="2:17" ht="15.75" customHeight="1" x14ac:dyDescent="0.2">
      <c r="C56" s="20"/>
      <c r="D56" s="21"/>
      <c r="E56" s="2"/>
      <c r="H56" s="24" t="s">
        <v>20</v>
      </c>
      <c r="I56" s="25"/>
      <c r="J56" s="15">
        <f t="shared" ref="J56:Q56" si="4">COUNTIF(J9:J54,"&lt;70")</f>
        <v>10</v>
      </c>
      <c r="K56" s="15">
        <f t="shared" si="4"/>
        <v>16</v>
      </c>
      <c r="L56" s="15">
        <f t="shared" si="4"/>
        <v>16</v>
      </c>
      <c r="M56" s="15">
        <f t="shared" si="4"/>
        <v>16</v>
      </c>
      <c r="N56" s="15">
        <f t="shared" si="4"/>
        <v>16</v>
      </c>
      <c r="O56" s="15">
        <f t="shared" si="4"/>
        <v>16</v>
      </c>
      <c r="P56" s="15">
        <f t="shared" si="4"/>
        <v>16</v>
      </c>
      <c r="Q56" s="15">
        <f t="shared" si="4"/>
        <v>16</v>
      </c>
    </row>
    <row r="57" spans="2:17" ht="15.75" customHeight="1" x14ac:dyDescent="0.2">
      <c r="C57" s="20"/>
      <c r="D57" s="21"/>
      <c r="E57" s="21"/>
      <c r="H57" s="24" t="s">
        <v>21</v>
      </c>
      <c r="I57" s="25"/>
      <c r="J57" s="15">
        <f t="shared" ref="J57:Q57" si="5">COUNT(J9:J54)</f>
        <v>16</v>
      </c>
      <c r="K57" s="15">
        <f t="shared" si="5"/>
        <v>16</v>
      </c>
      <c r="L57" s="15">
        <f t="shared" si="5"/>
        <v>16</v>
      </c>
      <c r="M57" s="15">
        <f t="shared" si="5"/>
        <v>16</v>
      </c>
      <c r="N57" s="15">
        <f t="shared" si="5"/>
        <v>16</v>
      </c>
      <c r="O57" s="15">
        <f t="shared" si="5"/>
        <v>16</v>
      </c>
      <c r="P57" s="15">
        <f t="shared" si="5"/>
        <v>16</v>
      </c>
      <c r="Q57" s="15">
        <f t="shared" si="5"/>
        <v>16</v>
      </c>
    </row>
    <row r="58" spans="2:17" ht="15.75" customHeight="1" x14ac:dyDescent="0.2">
      <c r="C58" s="20"/>
      <c r="D58" s="21"/>
      <c r="E58" s="3"/>
      <c r="H58" s="30" t="s">
        <v>22</v>
      </c>
      <c r="I58" s="25"/>
      <c r="J58" s="16">
        <f t="shared" ref="J58:Q58" si="6">J55/J57</f>
        <v>0.375</v>
      </c>
      <c r="K58" s="17">
        <f t="shared" si="6"/>
        <v>0</v>
      </c>
      <c r="L58" s="17">
        <f t="shared" si="6"/>
        <v>0</v>
      </c>
      <c r="M58" s="17">
        <f t="shared" si="6"/>
        <v>0</v>
      </c>
      <c r="N58" s="17">
        <f t="shared" si="6"/>
        <v>0</v>
      </c>
      <c r="O58" s="17">
        <f t="shared" si="6"/>
        <v>0</v>
      </c>
      <c r="P58" s="17">
        <f t="shared" si="6"/>
        <v>0</v>
      </c>
      <c r="Q58" s="17">
        <f t="shared" si="6"/>
        <v>0</v>
      </c>
    </row>
    <row r="59" spans="2:17" ht="15.75" customHeight="1" x14ac:dyDescent="0.2">
      <c r="C59" s="20"/>
      <c r="D59" s="21"/>
      <c r="E59" s="3"/>
      <c r="H59" s="30" t="s">
        <v>23</v>
      </c>
      <c r="I59" s="25"/>
      <c r="J59" s="16">
        <f t="shared" ref="J59:Q59" si="7">J56/J57</f>
        <v>0.625</v>
      </c>
      <c r="K59" s="16">
        <f t="shared" si="7"/>
        <v>1</v>
      </c>
      <c r="L59" s="17">
        <f t="shared" si="7"/>
        <v>1</v>
      </c>
      <c r="M59" s="17">
        <f t="shared" si="7"/>
        <v>1</v>
      </c>
      <c r="N59" s="17">
        <f t="shared" si="7"/>
        <v>1</v>
      </c>
      <c r="O59" s="17">
        <f t="shared" si="7"/>
        <v>1</v>
      </c>
      <c r="P59" s="17">
        <f t="shared" si="7"/>
        <v>1</v>
      </c>
      <c r="Q59" s="17">
        <f t="shared" si="7"/>
        <v>1</v>
      </c>
    </row>
    <row r="60" spans="2:17" ht="15.75" customHeight="1" x14ac:dyDescent="0.2">
      <c r="C60" s="20"/>
      <c r="D60" s="21"/>
      <c r="E60" s="2"/>
    </row>
    <row r="61" spans="2:17" ht="15.75" customHeight="1" x14ac:dyDescent="0.2">
      <c r="C61" s="3"/>
      <c r="D61" s="3"/>
      <c r="E61" s="2"/>
    </row>
    <row r="62" spans="2:17" ht="15.75" customHeight="1" x14ac:dyDescent="0.2">
      <c r="J62" s="26"/>
      <c r="K62" s="27"/>
      <c r="L62" s="27"/>
      <c r="M62" s="27"/>
      <c r="N62" s="27"/>
      <c r="O62" s="27"/>
      <c r="P62" s="27"/>
    </row>
    <row r="63" spans="2:17" ht="15.75" customHeight="1" x14ac:dyDescent="0.2">
      <c r="J63" s="28" t="s">
        <v>24</v>
      </c>
      <c r="K63" s="29"/>
      <c r="L63" s="29"/>
      <c r="M63" s="29"/>
      <c r="N63" s="29"/>
      <c r="O63" s="29"/>
      <c r="P63" s="29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8"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C55:D55"/>
    <mergeCell ref="H55:I55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C56:D56"/>
    <mergeCell ref="H56:I56"/>
    <mergeCell ref="C57:E57"/>
    <mergeCell ref="H57:I57"/>
    <mergeCell ref="C58:D58"/>
    <mergeCell ref="H58:I58"/>
    <mergeCell ref="C59:D59"/>
    <mergeCell ref="H59:I59"/>
    <mergeCell ref="C60:D60"/>
    <mergeCell ref="J62:P62"/>
    <mergeCell ref="J63:P63"/>
  </mergeCells>
  <pageMargins left="0.23622047244094491" right="0.23622047244094491" top="0.74803149606299213" bottom="0.74803149606299213" header="0" footer="0"/>
  <pageSetup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008"/>
  <sheetViews>
    <sheetView tabSelected="1" zoomScale="126" zoomScaleNormal="126" workbookViewId="0">
      <selection activeCell="D7" sqref="D7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36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</row>
    <row r="3" spans="2:18" x14ac:dyDescent="0.2">
      <c r="C3" s="37" t="s">
        <v>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"/>
      <c r="R3" s="3"/>
    </row>
    <row r="4" spans="2:18" x14ac:dyDescent="0.2">
      <c r="C4" s="4" t="s">
        <v>2</v>
      </c>
      <c r="D4" s="38" t="s">
        <v>70</v>
      </c>
      <c r="E4" s="27"/>
      <c r="F4" s="27"/>
      <c r="G4" s="27"/>
      <c r="I4" s="4" t="s">
        <v>3</v>
      </c>
      <c r="J4" s="39" t="s">
        <v>202</v>
      </c>
      <c r="K4" s="27"/>
      <c r="M4" s="4" t="s">
        <v>4</v>
      </c>
      <c r="N4" s="40">
        <v>45924</v>
      </c>
      <c r="O4" s="4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39" t="s">
        <v>73</v>
      </c>
      <c r="E6" s="27"/>
      <c r="F6" s="27"/>
      <c r="G6" s="27"/>
      <c r="I6" s="20" t="s">
        <v>6</v>
      </c>
      <c r="J6" s="21"/>
      <c r="K6" s="42" t="s">
        <v>7</v>
      </c>
      <c r="L6" s="27"/>
      <c r="M6" s="27"/>
      <c r="N6" s="27"/>
      <c r="O6" s="27"/>
      <c r="P6" s="27"/>
    </row>
    <row r="7" spans="2:18" ht="11.25" customHeight="1" x14ac:dyDescent="0.2"/>
    <row r="8" spans="2:18" x14ac:dyDescent="0.2">
      <c r="B8" s="6" t="s">
        <v>8</v>
      </c>
      <c r="C8" s="6" t="s">
        <v>9</v>
      </c>
      <c r="D8" s="35" t="s">
        <v>10</v>
      </c>
      <c r="E8" s="32"/>
      <c r="F8" s="32"/>
      <c r="G8" s="32"/>
      <c r="H8" s="32"/>
      <c r="I8" s="25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25</v>
      </c>
      <c r="D9" s="31" t="s">
        <v>26</v>
      </c>
      <c r="E9" s="32"/>
      <c r="F9" s="32"/>
      <c r="G9" s="32"/>
      <c r="H9" s="32"/>
      <c r="I9" s="25"/>
      <c r="J9" s="7">
        <v>90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15</v>
      </c>
    </row>
    <row r="10" spans="2:18" x14ac:dyDescent="0.2">
      <c r="B10" s="9">
        <f>B9+1</f>
        <v>2</v>
      </c>
      <c r="C10" s="10" t="s">
        <v>27</v>
      </c>
      <c r="D10" s="31" t="s">
        <v>28</v>
      </c>
      <c r="E10" s="32"/>
      <c r="F10" s="32"/>
      <c r="G10" s="32"/>
      <c r="H10" s="32"/>
      <c r="I10" s="25"/>
      <c r="J10" s="7">
        <v>41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15" si="0">SUM(J10:O10)/6</f>
        <v>6.833333333333333</v>
      </c>
    </row>
    <row r="11" spans="2:18" x14ac:dyDescent="0.2">
      <c r="B11" s="9">
        <v>3</v>
      </c>
      <c r="C11" s="10" t="s">
        <v>29</v>
      </c>
      <c r="D11" s="31" t="s">
        <v>30</v>
      </c>
      <c r="E11" s="32"/>
      <c r="F11" s="32"/>
      <c r="G11" s="32"/>
      <c r="H11" s="32"/>
      <c r="I11" s="25"/>
      <c r="J11" s="7">
        <v>94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15.666666666666666</v>
      </c>
    </row>
    <row r="12" spans="2:18" x14ac:dyDescent="0.2">
      <c r="B12" s="9">
        <v>4</v>
      </c>
      <c r="C12" s="10" t="s">
        <v>34</v>
      </c>
      <c r="D12" s="31" t="s">
        <v>204</v>
      </c>
      <c r="E12" s="32"/>
      <c r="F12" s="32"/>
      <c r="G12" s="32"/>
      <c r="H12" s="32"/>
      <c r="I12" s="25"/>
      <c r="J12" s="7">
        <v>88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14.666666666666666</v>
      </c>
    </row>
    <row r="13" spans="2:18" x14ac:dyDescent="0.2">
      <c r="B13" s="9">
        <v>5</v>
      </c>
      <c r="C13" s="10" t="s">
        <v>35</v>
      </c>
      <c r="D13" s="31" t="s">
        <v>36</v>
      </c>
      <c r="E13" s="32"/>
      <c r="F13" s="32"/>
      <c r="G13" s="32"/>
      <c r="H13" s="32"/>
      <c r="I13" s="25"/>
      <c r="J13" s="7">
        <v>91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15.166666666666666</v>
      </c>
    </row>
    <row r="14" spans="2:18" x14ac:dyDescent="0.2">
      <c r="B14" s="9">
        <v>6</v>
      </c>
      <c r="C14" s="10" t="s">
        <v>37</v>
      </c>
      <c r="D14" s="31" t="s">
        <v>38</v>
      </c>
      <c r="E14" s="32"/>
      <c r="F14" s="32"/>
      <c r="G14" s="32"/>
      <c r="H14" s="32"/>
      <c r="I14" s="25"/>
      <c r="J14" s="7">
        <v>91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15.166666666666666</v>
      </c>
    </row>
    <row r="15" spans="2:18" x14ac:dyDescent="0.2">
      <c r="B15" s="9">
        <v>7</v>
      </c>
      <c r="C15" s="10" t="s">
        <v>203</v>
      </c>
      <c r="D15" s="31" t="s">
        <v>39</v>
      </c>
      <c r="E15" s="32"/>
      <c r="F15" s="32"/>
      <c r="G15" s="32"/>
      <c r="H15" s="32"/>
      <c r="I15" s="25"/>
      <c r="J15" s="7">
        <v>92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15.333333333333334</v>
      </c>
    </row>
    <row r="16" spans="2:18" x14ac:dyDescent="0.2">
      <c r="B16" s="9">
        <f>B15+1</f>
        <v>8</v>
      </c>
      <c r="C16" s="10"/>
      <c r="D16" s="31"/>
      <c r="E16" s="32"/>
      <c r="F16" s="32"/>
      <c r="G16" s="32"/>
      <c r="H16" s="32"/>
      <c r="I16" s="25"/>
      <c r="J16" s="7"/>
      <c r="K16" s="7"/>
      <c r="L16" s="7"/>
      <c r="M16" s="7"/>
      <c r="N16" s="7"/>
      <c r="O16" s="7"/>
      <c r="P16" s="7"/>
      <c r="Q16" s="11"/>
    </row>
    <row r="17" spans="2:17" x14ac:dyDescent="0.2">
      <c r="B17" s="9">
        <v>9</v>
      </c>
      <c r="C17" s="10"/>
      <c r="D17" s="31"/>
      <c r="E17" s="32"/>
      <c r="F17" s="32"/>
      <c r="G17" s="32"/>
      <c r="H17" s="32"/>
      <c r="I17" s="25"/>
      <c r="J17" s="7"/>
      <c r="K17" s="7"/>
      <c r="L17" s="7"/>
      <c r="M17" s="7"/>
      <c r="N17" s="7"/>
      <c r="O17" s="7"/>
      <c r="P17" s="7"/>
      <c r="Q17" s="11"/>
    </row>
    <row r="18" spans="2:17" x14ac:dyDescent="0.2">
      <c r="B18" s="9">
        <v>10</v>
      </c>
      <c r="C18" s="10"/>
      <c r="D18" s="31"/>
      <c r="E18" s="32"/>
      <c r="F18" s="32"/>
      <c r="G18" s="32"/>
      <c r="H18" s="32"/>
      <c r="I18" s="25"/>
      <c r="J18" s="7"/>
      <c r="K18" s="7"/>
      <c r="L18" s="7"/>
      <c r="M18" s="7"/>
      <c r="N18" s="7"/>
      <c r="O18" s="7"/>
      <c r="P18" s="7"/>
      <c r="Q18" s="11"/>
    </row>
    <row r="19" spans="2:17" x14ac:dyDescent="0.2">
      <c r="B19" s="9">
        <f t="shared" ref="B19:B20" si="1">B18+1</f>
        <v>11</v>
      </c>
      <c r="C19" s="10"/>
      <c r="D19" s="31"/>
      <c r="E19" s="32"/>
      <c r="F19" s="32"/>
      <c r="G19" s="32"/>
      <c r="H19" s="32"/>
      <c r="I19" s="25"/>
      <c r="J19" s="7"/>
      <c r="K19" s="7"/>
      <c r="L19" s="7"/>
      <c r="M19" s="7"/>
      <c r="N19" s="7"/>
      <c r="O19" s="7"/>
      <c r="P19" s="7"/>
      <c r="Q19" s="11"/>
    </row>
    <row r="20" spans="2:17" x14ac:dyDescent="0.2">
      <c r="B20" s="9">
        <f t="shared" si="1"/>
        <v>12</v>
      </c>
      <c r="C20" s="18"/>
      <c r="D20" s="31"/>
      <c r="E20" s="32"/>
      <c r="F20" s="32"/>
      <c r="G20" s="32"/>
      <c r="H20" s="32"/>
      <c r="I20" s="25"/>
      <c r="J20" s="7"/>
      <c r="K20" s="7"/>
      <c r="L20" s="7"/>
      <c r="M20" s="7"/>
      <c r="N20" s="7"/>
      <c r="O20" s="7"/>
      <c r="P20" s="7"/>
      <c r="Q20" s="11"/>
    </row>
    <row r="21" spans="2:17" x14ac:dyDescent="0.2">
      <c r="B21" s="9">
        <v>13</v>
      </c>
      <c r="C21" s="10"/>
      <c r="D21" s="31"/>
      <c r="E21" s="32"/>
      <c r="F21" s="32"/>
      <c r="G21" s="32"/>
      <c r="H21" s="32"/>
      <c r="I21" s="25"/>
      <c r="J21" s="7"/>
      <c r="K21" s="7"/>
      <c r="L21" s="7"/>
      <c r="M21" s="7"/>
      <c r="N21" s="7"/>
      <c r="O21" s="7"/>
      <c r="P21" s="7"/>
      <c r="Q21" s="11"/>
    </row>
    <row r="22" spans="2:17" x14ac:dyDescent="0.2">
      <c r="B22" s="9">
        <f>B21+1</f>
        <v>14</v>
      </c>
      <c r="C22" s="10"/>
      <c r="D22" s="31"/>
      <c r="E22" s="32"/>
      <c r="F22" s="32"/>
      <c r="G22" s="32"/>
      <c r="H22" s="32"/>
      <c r="I22" s="25"/>
      <c r="J22" s="7"/>
      <c r="K22" s="7"/>
      <c r="L22" s="7"/>
      <c r="M22" s="7"/>
      <c r="N22" s="7"/>
      <c r="O22" s="7"/>
      <c r="P22" s="7"/>
      <c r="Q22" s="11"/>
    </row>
    <row r="23" spans="2:17" ht="15.75" customHeight="1" x14ac:dyDescent="0.2">
      <c r="B23" s="9">
        <v>15</v>
      </c>
      <c r="C23" s="10"/>
      <c r="D23" s="31"/>
      <c r="E23" s="32"/>
      <c r="F23" s="32"/>
      <c r="G23" s="32"/>
      <c r="H23" s="32"/>
      <c r="I23" s="25"/>
      <c r="J23" s="7"/>
      <c r="K23" s="7"/>
      <c r="L23" s="7"/>
      <c r="M23" s="7"/>
      <c r="N23" s="7"/>
      <c r="O23" s="7"/>
      <c r="P23" s="7"/>
      <c r="Q23" s="11"/>
    </row>
    <row r="24" spans="2:17" ht="15.75" customHeight="1" x14ac:dyDescent="0.2">
      <c r="B24" s="9">
        <v>16</v>
      </c>
      <c r="C24" s="10"/>
      <c r="D24" s="31"/>
      <c r="E24" s="32"/>
      <c r="F24" s="32"/>
      <c r="G24" s="32"/>
      <c r="H24" s="32"/>
      <c r="I24" s="25"/>
      <c r="J24" s="7"/>
      <c r="K24" s="7"/>
      <c r="L24" s="7"/>
      <c r="M24" s="7"/>
      <c r="N24" s="7"/>
      <c r="O24" s="7"/>
      <c r="P24" s="7"/>
      <c r="Q24" s="11"/>
    </row>
    <row r="25" spans="2:17" ht="15.75" customHeight="1" x14ac:dyDescent="0.2">
      <c r="B25" s="9">
        <v>17</v>
      </c>
      <c r="C25" s="10"/>
      <c r="D25" s="31"/>
      <c r="E25" s="32"/>
      <c r="F25" s="32"/>
      <c r="G25" s="32"/>
      <c r="H25" s="32"/>
      <c r="I25" s="25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v>18</v>
      </c>
      <c r="C26" s="10"/>
      <c r="D26" s="31"/>
      <c r="E26" s="32"/>
      <c r="F26" s="32"/>
      <c r="G26" s="32"/>
      <c r="H26" s="32"/>
      <c r="I26" s="25"/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v>19</v>
      </c>
      <c r="C27" s="18"/>
      <c r="D27" s="31"/>
      <c r="E27" s="32"/>
      <c r="F27" s="32"/>
      <c r="G27" s="32"/>
      <c r="H27" s="32"/>
      <c r="I27" s="25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ref="B28:B29" si="2">B27+1</f>
        <v>20</v>
      </c>
      <c r="C28" s="10"/>
      <c r="D28" s="31"/>
      <c r="E28" s="32"/>
      <c r="F28" s="32"/>
      <c r="G28" s="32"/>
      <c r="H28" s="32"/>
      <c r="I28" s="25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31"/>
      <c r="E29" s="32"/>
      <c r="F29" s="32"/>
      <c r="G29" s="32"/>
      <c r="H29" s="32"/>
      <c r="I29" s="25"/>
      <c r="J29" s="7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v>22</v>
      </c>
      <c r="C30" s="10"/>
      <c r="D30" s="31"/>
      <c r="E30" s="32"/>
      <c r="F30" s="32"/>
      <c r="G30" s="32"/>
      <c r="H30" s="32"/>
      <c r="I30" s="25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v>23</v>
      </c>
      <c r="C31" s="10"/>
      <c r="D31" s="31"/>
      <c r="E31" s="32"/>
      <c r="F31" s="32"/>
      <c r="G31" s="32"/>
      <c r="H31" s="32"/>
      <c r="I31" s="25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v>24</v>
      </c>
      <c r="C32" s="10"/>
      <c r="D32" s="31"/>
      <c r="E32" s="32"/>
      <c r="F32" s="32"/>
      <c r="G32" s="32"/>
      <c r="H32" s="32"/>
      <c r="I32" s="25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v>25</v>
      </c>
      <c r="C33" s="10"/>
      <c r="D33" s="31"/>
      <c r="E33" s="32"/>
      <c r="F33" s="32"/>
      <c r="G33" s="32"/>
      <c r="H33" s="32"/>
      <c r="I33" s="25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ref="B34:B36" si="3">B33+1</f>
        <v>26</v>
      </c>
      <c r="C34" s="10"/>
      <c r="D34" s="31"/>
      <c r="E34" s="32"/>
      <c r="F34" s="32"/>
      <c r="G34" s="32"/>
      <c r="H34" s="32"/>
      <c r="I34" s="25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3"/>
        <v>27</v>
      </c>
      <c r="C35" s="10"/>
      <c r="D35" s="31"/>
      <c r="E35" s="32"/>
      <c r="F35" s="32"/>
      <c r="G35" s="32"/>
      <c r="H35" s="32"/>
      <c r="I35" s="25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3"/>
        <v>28</v>
      </c>
      <c r="C36" s="10"/>
      <c r="D36" s="31"/>
      <c r="E36" s="32"/>
      <c r="F36" s="32"/>
      <c r="G36" s="32"/>
      <c r="H36" s="32"/>
      <c r="I36" s="25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v>29</v>
      </c>
      <c r="C37" s="10"/>
      <c r="D37" s="31"/>
      <c r="E37" s="32"/>
      <c r="F37" s="32"/>
      <c r="G37" s="32"/>
      <c r="H37" s="32"/>
      <c r="I37" s="25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v>30</v>
      </c>
      <c r="C38" s="10"/>
      <c r="D38" s="31"/>
      <c r="E38" s="32"/>
      <c r="F38" s="32"/>
      <c r="G38" s="32"/>
      <c r="H38" s="32"/>
      <c r="I38" s="25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v>31</v>
      </c>
      <c r="C39" s="10"/>
      <c r="D39" s="31"/>
      <c r="E39" s="32"/>
      <c r="F39" s="32"/>
      <c r="G39" s="32"/>
      <c r="H39" s="32"/>
      <c r="I39" s="25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ref="B40:B41" si="4">B39+1</f>
        <v>32</v>
      </c>
      <c r="C40" s="10"/>
      <c r="D40" s="31"/>
      <c r="E40" s="32"/>
      <c r="F40" s="32"/>
      <c r="G40" s="32"/>
      <c r="H40" s="32"/>
      <c r="I40" s="25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4"/>
        <v>33</v>
      </c>
      <c r="C41" s="10"/>
      <c r="D41" s="31"/>
      <c r="E41" s="32"/>
      <c r="F41" s="32"/>
      <c r="G41" s="32"/>
      <c r="H41" s="32"/>
      <c r="I41" s="25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v>26</v>
      </c>
      <c r="C42" s="6"/>
      <c r="D42" s="35"/>
      <c r="E42" s="32"/>
      <c r="F42" s="32"/>
      <c r="G42" s="32"/>
      <c r="H42" s="32"/>
      <c r="I42" s="25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ref="B43:B45" si="5">B42+1</f>
        <v>27</v>
      </c>
      <c r="C43" s="6"/>
      <c r="D43" s="35"/>
      <c r="E43" s="32"/>
      <c r="F43" s="32"/>
      <c r="G43" s="32"/>
      <c r="H43" s="32"/>
      <c r="I43" s="25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5"/>
        <v>28</v>
      </c>
      <c r="C44" s="6"/>
      <c r="D44" s="35"/>
      <c r="E44" s="32"/>
      <c r="F44" s="32"/>
      <c r="G44" s="32"/>
      <c r="H44" s="32"/>
      <c r="I44" s="25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5"/>
        <v>29</v>
      </c>
      <c r="C45" s="6"/>
      <c r="D45" s="35"/>
      <c r="E45" s="32"/>
      <c r="F45" s="32"/>
      <c r="G45" s="32"/>
      <c r="H45" s="32"/>
      <c r="I45" s="25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v>30</v>
      </c>
      <c r="C46" s="10"/>
      <c r="D46" s="31"/>
      <c r="E46" s="32"/>
      <c r="F46" s="32"/>
      <c r="G46" s="32"/>
      <c r="H46" s="32"/>
      <c r="I46" s="25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ref="B47:B49" si="6">B46+1</f>
        <v>31</v>
      </c>
      <c r="C47" s="10"/>
      <c r="D47" s="31"/>
      <c r="E47" s="32"/>
      <c r="F47" s="32"/>
      <c r="G47" s="32"/>
      <c r="H47" s="32"/>
      <c r="I47" s="25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6"/>
        <v>32</v>
      </c>
      <c r="C48" s="6"/>
      <c r="D48" s="35"/>
      <c r="E48" s="32"/>
      <c r="F48" s="32"/>
      <c r="G48" s="32"/>
      <c r="H48" s="32"/>
      <c r="I48" s="25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6"/>
        <v>33</v>
      </c>
      <c r="C49" s="10"/>
      <c r="D49" s="31"/>
      <c r="E49" s="32"/>
      <c r="F49" s="32"/>
      <c r="G49" s="32"/>
      <c r="H49" s="32"/>
      <c r="I49" s="25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v>34</v>
      </c>
      <c r="C50" s="6"/>
      <c r="D50" s="35"/>
      <c r="E50" s="32"/>
      <c r="F50" s="32"/>
      <c r="G50" s="32"/>
      <c r="H50" s="32"/>
      <c r="I50" s="25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ref="B51:B64" si="7">B50+1</f>
        <v>35</v>
      </c>
      <c r="C51" s="6"/>
      <c r="D51" s="35"/>
      <c r="E51" s="32"/>
      <c r="F51" s="32"/>
      <c r="G51" s="32"/>
      <c r="H51" s="32"/>
      <c r="I51" s="25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7"/>
        <v>36</v>
      </c>
      <c r="C52" s="10"/>
      <c r="D52" s="31"/>
      <c r="E52" s="32"/>
      <c r="F52" s="32"/>
      <c r="G52" s="32"/>
      <c r="H52" s="32"/>
      <c r="I52" s="25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7"/>
        <v>37</v>
      </c>
      <c r="C53" s="10"/>
      <c r="D53" s="31"/>
      <c r="E53" s="32"/>
      <c r="F53" s="32"/>
      <c r="G53" s="32"/>
      <c r="H53" s="32"/>
      <c r="I53" s="25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7"/>
        <v>38</v>
      </c>
      <c r="C54" s="10"/>
      <c r="D54" s="31"/>
      <c r="E54" s="32"/>
      <c r="F54" s="32"/>
      <c r="G54" s="32"/>
      <c r="H54" s="32"/>
      <c r="I54" s="25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7"/>
        <v>39</v>
      </c>
      <c r="C55" s="9"/>
      <c r="D55" s="31"/>
      <c r="E55" s="32"/>
      <c r="F55" s="32"/>
      <c r="G55" s="32"/>
      <c r="H55" s="32"/>
      <c r="I55" s="25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7"/>
        <v>40</v>
      </c>
      <c r="C56" s="12"/>
      <c r="D56" s="31"/>
      <c r="E56" s="32"/>
      <c r="F56" s="32"/>
      <c r="G56" s="32"/>
      <c r="H56" s="32"/>
      <c r="I56" s="25"/>
      <c r="J56" s="7"/>
      <c r="K56" s="7"/>
      <c r="L56" s="7"/>
      <c r="M56" s="7"/>
      <c r="N56" s="7"/>
      <c r="O56" s="7"/>
      <c r="P56" s="7"/>
      <c r="Q56" s="11"/>
    </row>
    <row r="57" spans="2:17" ht="15.75" customHeight="1" x14ac:dyDescent="0.2">
      <c r="B57" s="9">
        <f t="shared" si="7"/>
        <v>41</v>
      </c>
      <c r="C57" s="12"/>
      <c r="D57" s="31"/>
      <c r="E57" s="32"/>
      <c r="F57" s="32"/>
      <c r="G57" s="32"/>
      <c r="H57" s="32"/>
      <c r="I57" s="25"/>
      <c r="J57" s="7"/>
      <c r="K57" s="7"/>
      <c r="L57" s="7"/>
      <c r="M57" s="7"/>
      <c r="N57" s="7"/>
      <c r="O57" s="7"/>
      <c r="P57" s="7"/>
      <c r="Q57" s="11"/>
    </row>
    <row r="58" spans="2:17" ht="15.75" customHeight="1" x14ac:dyDescent="0.2">
      <c r="B58" s="9">
        <f t="shared" si="7"/>
        <v>42</v>
      </c>
      <c r="C58" s="12"/>
      <c r="D58" s="31"/>
      <c r="E58" s="32"/>
      <c r="F58" s="32"/>
      <c r="G58" s="32"/>
      <c r="H58" s="32"/>
      <c r="I58" s="25"/>
      <c r="J58" s="7"/>
      <c r="K58" s="7"/>
      <c r="L58" s="7"/>
      <c r="M58" s="7"/>
      <c r="N58" s="7"/>
      <c r="O58" s="7"/>
      <c r="P58" s="7"/>
      <c r="Q58" s="11"/>
    </row>
    <row r="59" spans="2:17" ht="15.75" customHeight="1" x14ac:dyDescent="0.2">
      <c r="B59" s="9">
        <f t="shared" si="7"/>
        <v>43</v>
      </c>
      <c r="C59" s="12"/>
      <c r="D59" s="31"/>
      <c r="E59" s="32"/>
      <c r="F59" s="32"/>
      <c r="G59" s="32"/>
      <c r="H59" s="32"/>
      <c r="I59" s="25"/>
      <c r="J59" s="7"/>
      <c r="K59" s="7"/>
      <c r="L59" s="7"/>
      <c r="M59" s="7"/>
      <c r="N59" s="7"/>
      <c r="O59" s="7"/>
      <c r="P59" s="7"/>
      <c r="Q59" s="11"/>
    </row>
    <row r="60" spans="2:17" ht="15.75" customHeight="1" x14ac:dyDescent="0.2">
      <c r="B60" s="9">
        <f t="shared" si="7"/>
        <v>44</v>
      </c>
      <c r="C60" s="12"/>
      <c r="D60" s="31"/>
      <c r="E60" s="32"/>
      <c r="F60" s="32"/>
      <c r="G60" s="32"/>
      <c r="H60" s="32"/>
      <c r="I60" s="25"/>
      <c r="J60" s="7"/>
      <c r="K60" s="7"/>
      <c r="L60" s="7"/>
      <c r="M60" s="7"/>
      <c r="N60" s="7"/>
      <c r="O60" s="7"/>
      <c r="P60" s="7"/>
      <c r="Q60" s="11"/>
    </row>
    <row r="61" spans="2:17" ht="15.75" customHeight="1" x14ac:dyDescent="0.2">
      <c r="B61" s="9">
        <f t="shared" si="7"/>
        <v>45</v>
      </c>
      <c r="C61" s="12"/>
      <c r="D61" s="31"/>
      <c r="E61" s="32"/>
      <c r="F61" s="32"/>
      <c r="G61" s="32"/>
      <c r="H61" s="32"/>
      <c r="I61" s="25"/>
      <c r="J61" s="7"/>
      <c r="K61" s="7"/>
      <c r="L61" s="7"/>
      <c r="M61" s="7"/>
      <c r="N61" s="7"/>
      <c r="O61" s="7"/>
      <c r="P61" s="7"/>
      <c r="Q61" s="11"/>
    </row>
    <row r="62" spans="2:17" ht="15.75" customHeight="1" x14ac:dyDescent="0.2">
      <c r="B62" s="9">
        <f t="shared" si="7"/>
        <v>46</v>
      </c>
      <c r="C62" s="12"/>
      <c r="D62" s="31"/>
      <c r="E62" s="32"/>
      <c r="F62" s="32"/>
      <c r="G62" s="32"/>
      <c r="H62" s="32"/>
      <c r="I62" s="25"/>
      <c r="J62" s="7"/>
      <c r="K62" s="7"/>
      <c r="L62" s="7"/>
      <c r="M62" s="7"/>
      <c r="N62" s="7"/>
      <c r="O62" s="7"/>
      <c r="P62" s="7"/>
      <c r="Q62" s="11"/>
    </row>
    <row r="63" spans="2:17" ht="15.75" customHeight="1" x14ac:dyDescent="0.2">
      <c r="B63" s="9">
        <f t="shared" si="7"/>
        <v>47</v>
      </c>
      <c r="C63" s="12"/>
      <c r="D63" s="31"/>
      <c r="E63" s="32"/>
      <c r="F63" s="32"/>
      <c r="G63" s="32"/>
      <c r="H63" s="32"/>
      <c r="I63" s="25"/>
      <c r="J63" s="7"/>
      <c r="K63" s="7"/>
      <c r="L63" s="7"/>
      <c r="M63" s="7"/>
      <c r="N63" s="7"/>
      <c r="O63" s="7"/>
      <c r="P63" s="7"/>
      <c r="Q63" s="11"/>
    </row>
    <row r="64" spans="2:17" ht="15.75" customHeight="1" x14ac:dyDescent="0.2">
      <c r="B64" s="9">
        <f t="shared" si="7"/>
        <v>48</v>
      </c>
      <c r="C64" s="6"/>
      <c r="D64" s="35"/>
      <c r="E64" s="32"/>
      <c r="F64" s="32"/>
      <c r="G64" s="32"/>
      <c r="H64" s="32"/>
      <c r="I64" s="25"/>
      <c r="J64" s="6"/>
      <c r="K64" s="6"/>
      <c r="L64" s="6"/>
      <c r="M64" s="6"/>
      <c r="N64" s="6"/>
      <c r="O64" s="6"/>
      <c r="P64" s="6"/>
      <c r="Q64" s="11"/>
    </row>
    <row r="65" spans="3:17" ht="15.75" customHeight="1" x14ac:dyDescent="0.2">
      <c r="C65" s="20"/>
      <c r="D65" s="21"/>
      <c r="E65" s="3"/>
      <c r="H65" s="22" t="s">
        <v>19</v>
      </c>
      <c r="I65" s="23"/>
      <c r="J65" s="13">
        <f t="shared" ref="J65:P65" si="8">COUNTIF(J9:J64,"&gt;=70")</f>
        <v>6</v>
      </c>
      <c r="K65" s="13">
        <f t="shared" si="8"/>
        <v>0</v>
      </c>
      <c r="L65" s="13">
        <f t="shared" si="8"/>
        <v>0</v>
      </c>
      <c r="M65" s="13">
        <f t="shared" si="8"/>
        <v>0</v>
      </c>
      <c r="N65" s="13">
        <f t="shared" si="8"/>
        <v>0</v>
      </c>
      <c r="O65" s="13">
        <f t="shared" si="8"/>
        <v>0</v>
      </c>
      <c r="P65" s="13">
        <f t="shared" si="8"/>
        <v>0</v>
      </c>
      <c r="Q65" s="14">
        <f>COUNTIF(Q9:Q59,"&gt;=70")</f>
        <v>0</v>
      </c>
    </row>
    <row r="66" spans="3:17" ht="15.75" customHeight="1" x14ac:dyDescent="0.2">
      <c r="C66" s="20"/>
      <c r="D66" s="21"/>
      <c r="E66" s="2"/>
      <c r="H66" s="24" t="s">
        <v>20</v>
      </c>
      <c r="I66" s="25"/>
      <c r="J66" s="15">
        <f t="shared" ref="J66:Q66" si="9">COUNTIF(J9:J64,"&lt;70")</f>
        <v>1</v>
      </c>
      <c r="K66" s="15">
        <f t="shared" si="9"/>
        <v>7</v>
      </c>
      <c r="L66" s="15">
        <f t="shared" si="9"/>
        <v>7</v>
      </c>
      <c r="M66" s="15">
        <f t="shared" si="9"/>
        <v>7</v>
      </c>
      <c r="N66" s="15">
        <f t="shared" si="9"/>
        <v>7</v>
      </c>
      <c r="O66" s="15">
        <f t="shared" si="9"/>
        <v>7</v>
      </c>
      <c r="P66" s="15">
        <f t="shared" si="9"/>
        <v>7</v>
      </c>
      <c r="Q66" s="15">
        <f t="shared" si="9"/>
        <v>7</v>
      </c>
    </row>
    <row r="67" spans="3:17" ht="15.75" customHeight="1" x14ac:dyDescent="0.2">
      <c r="C67" s="20"/>
      <c r="D67" s="21"/>
      <c r="E67" s="21"/>
      <c r="H67" s="24" t="s">
        <v>21</v>
      </c>
      <c r="I67" s="25"/>
      <c r="J67" s="15">
        <f t="shared" ref="J67:Q67" si="10">COUNT(J9:J64)</f>
        <v>7</v>
      </c>
      <c r="K67" s="15">
        <f t="shared" si="10"/>
        <v>7</v>
      </c>
      <c r="L67" s="15">
        <f t="shared" si="10"/>
        <v>7</v>
      </c>
      <c r="M67" s="15">
        <f t="shared" si="10"/>
        <v>7</v>
      </c>
      <c r="N67" s="15">
        <f t="shared" si="10"/>
        <v>7</v>
      </c>
      <c r="O67" s="15">
        <f t="shared" si="10"/>
        <v>7</v>
      </c>
      <c r="P67" s="15">
        <f t="shared" si="10"/>
        <v>7</v>
      </c>
      <c r="Q67" s="15">
        <f t="shared" si="10"/>
        <v>7</v>
      </c>
    </row>
    <row r="68" spans="3:17" ht="15.75" customHeight="1" x14ac:dyDescent="0.2">
      <c r="C68" s="20"/>
      <c r="D68" s="21"/>
      <c r="E68" s="3"/>
      <c r="H68" s="30" t="s">
        <v>22</v>
      </c>
      <c r="I68" s="25"/>
      <c r="J68" s="16">
        <f t="shared" ref="J68:Q68" si="11">J65/J67</f>
        <v>0.8571428571428571</v>
      </c>
      <c r="K68" s="17">
        <f t="shared" si="11"/>
        <v>0</v>
      </c>
      <c r="L68" s="17">
        <f t="shared" si="11"/>
        <v>0</v>
      </c>
      <c r="M68" s="17">
        <f t="shared" si="11"/>
        <v>0</v>
      </c>
      <c r="N68" s="17">
        <f t="shared" si="11"/>
        <v>0</v>
      </c>
      <c r="O68" s="17">
        <f t="shared" si="11"/>
        <v>0</v>
      </c>
      <c r="P68" s="17">
        <f t="shared" si="11"/>
        <v>0</v>
      </c>
      <c r="Q68" s="17">
        <f t="shared" si="11"/>
        <v>0</v>
      </c>
    </row>
    <row r="69" spans="3:17" ht="15.75" customHeight="1" x14ac:dyDescent="0.2">
      <c r="C69" s="20"/>
      <c r="D69" s="21"/>
      <c r="E69" s="3"/>
      <c r="H69" s="30" t="s">
        <v>23</v>
      </c>
      <c r="I69" s="25"/>
      <c r="J69" s="16">
        <f t="shared" ref="J69:Q69" si="12">J66/J67</f>
        <v>0.14285714285714285</v>
      </c>
      <c r="K69" s="16">
        <f t="shared" si="12"/>
        <v>1</v>
      </c>
      <c r="L69" s="17">
        <f t="shared" si="12"/>
        <v>1</v>
      </c>
      <c r="M69" s="17">
        <f t="shared" si="12"/>
        <v>1</v>
      </c>
      <c r="N69" s="17">
        <f t="shared" si="12"/>
        <v>1</v>
      </c>
      <c r="O69" s="17">
        <f t="shared" si="12"/>
        <v>1</v>
      </c>
      <c r="P69" s="17">
        <f t="shared" si="12"/>
        <v>1</v>
      </c>
      <c r="Q69" s="17">
        <f t="shared" si="12"/>
        <v>1</v>
      </c>
    </row>
    <row r="70" spans="3:17" ht="15.75" customHeight="1" x14ac:dyDescent="0.2">
      <c r="C70" s="20"/>
      <c r="D70" s="21"/>
      <c r="E70" s="2"/>
    </row>
    <row r="71" spans="3:17" ht="15.75" customHeight="1" x14ac:dyDescent="0.2">
      <c r="C71" s="3"/>
      <c r="D71" s="3"/>
      <c r="E71" s="2"/>
    </row>
    <row r="72" spans="3:17" ht="15.75" customHeight="1" x14ac:dyDescent="0.2">
      <c r="J72" s="26"/>
      <c r="K72" s="27"/>
      <c r="L72" s="27"/>
      <c r="M72" s="27"/>
      <c r="N72" s="27"/>
      <c r="O72" s="27"/>
      <c r="P72" s="27"/>
    </row>
    <row r="73" spans="3:17" ht="15.75" customHeight="1" x14ac:dyDescent="0.2">
      <c r="J73" s="28" t="s">
        <v>24</v>
      </c>
      <c r="K73" s="29"/>
      <c r="L73" s="29"/>
      <c r="M73" s="29"/>
      <c r="N73" s="29"/>
      <c r="O73" s="29"/>
      <c r="P73" s="29"/>
    </row>
    <row r="74" spans="3:17" ht="15.75" customHeight="1" x14ac:dyDescent="0.2"/>
    <row r="75" spans="3:17" ht="15.75" customHeight="1" x14ac:dyDescent="0.2"/>
    <row r="76" spans="3:17" ht="15.75" customHeight="1" x14ac:dyDescent="0.2"/>
    <row r="77" spans="3:17" ht="15.75" customHeight="1" x14ac:dyDescent="0.2"/>
    <row r="78" spans="3:17" ht="15.75" customHeight="1" x14ac:dyDescent="0.2"/>
    <row r="79" spans="3:17" ht="15.75" customHeight="1" x14ac:dyDescent="0.2"/>
    <row r="80" spans="3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8"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C67:E67"/>
    <mergeCell ref="J72:P72"/>
    <mergeCell ref="J73:P73"/>
    <mergeCell ref="D63:I63"/>
    <mergeCell ref="D64:I64"/>
    <mergeCell ref="C65:D65"/>
    <mergeCell ref="H65:I65"/>
    <mergeCell ref="C66:D66"/>
    <mergeCell ref="H66:I66"/>
    <mergeCell ref="H67:I67"/>
    <mergeCell ref="C68:D68"/>
    <mergeCell ref="C69:D69"/>
    <mergeCell ref="C70:D70"/>
    <mergeCell ref="H68:I68"/>
    <mergeCell ref="H69:I69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5:I45"/>
    <mergeCell ref="D46:I46"/>
    <mergeCell ref="D47:I47"/>
    <mergeCell ref="D48:I48"/>
    <mergeCell ref="D40:I40"/>
    <mergeCell ref="D41:I41"/>
    <mergeCell ref="D42:I42"/>
    <mergeCell ref="D43:I43"/>
    <mergeCell ref="D44:I44"/>
  </mergeCells>
  <pageMargins left="0.23622047244094491" right="0.23622047244094491" top="0.74803149606299213" bottom="0.74803149606299213" header="0" footer="0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TINV1</vt:lpstr>
      <vt:lpstr>FINV</vt:lpstr>
      <vt:lpstr>TBD-A</vt:lpstr>
      <vt:lpstr>TBD-B</vt:lpstr>
      <vt:lpstr>ABD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icarmonaloeza@gmail.com</cp:lastModifiedBy>
  <dcterms:created xsi:type="dcterms:W3CDTF">2023-03-14T19:16:59Z</dcterms:created>
  <dcterms:modified xsi:type="dcterms:W3CDTF">2025-09-26T13:21:28Z</dcterms:modified>
</cp:coreProperties>
</file>