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9DA714E9-B073-C34F-8C09-7C8B66CD1976}" xr6:coauthVersionLast="47" xr6:coauthVersionMax="47" xr10:uidLastSave="{00000000-0000-0000-0000-000000000000}"/>
  <bookViews>
    <workbookView xWindow="0" yWindow="500" windowWidth="27320" windowHeight="1368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E5" i="8"/>
  <c r="C7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0" i="8"/>
  <c r="B20" i="8"/>
  <c r="B16" i="8"/>
  <c r="B13" i="8"/>
  <c r="C10" i="8"/>
  <c r="H8" i="8"/>
  <c r="B3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<sst xmlns="http://schemas.openxmlformats.org/spreadsheetml/2006/main" count="80" uniqueCount="35">
  <si>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</si>
  <si>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</si>
  <si>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</si>
  <si>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</si>
  <si>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</si>
  <si>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</si>
  <si>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</si>
  <si>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</si>
  <si>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</si>
  <si>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</si>
  <si>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</si>
  <si>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</si>
  <si>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</si>
  <si>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</si>
  <si>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</si>
  <si>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</si>
  <si>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</si>
  <si>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</si>
  <si>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</si>
  <si>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</si>
  <si>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</si>
  <si>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</si>
  <si>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</si>
  <si>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</si>
  <si>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</si>
  <si>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</si>
  <si>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GESTION ACADEMICA (SECRETARIA DE ACADEMIA)</t>
  </si>
  <si>
    <t>Generar propuestas e innovaciones, para el diseño y desarrollo de proyectos docentes institucionales en forma conjunta, participativa e integral, a través de la conformación de equipos de trabajo.</t>
  </si>
  <si>
    <t>6 asistencia a Reuniones de Academia de ISC , redacción de 6 actas de academia  producto de las reuniones</t>
  </si>
  <si>
    <t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t>
  </si>
  <si>
    <t>ISC DIEGO DE JESUS VELAZQUEZ LUCHO</t>
  </si>
  <si>
    <t>Jefe de División de Ingeniería en sistemas computacionales</t>
  </si>
  <si>
    <t>Jefe de División de Ingeniería en Sistemas computacionales</t>
  </si>
  <si>
    <t>25/08/25 - 07/01/26</t>
  </si>
  <si>
    <t>1 ACTA DE ACADEMIA DE REUNION ORDINARIA Y 1 ACTA DE REUNION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</si>
</sst>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3" fillId="0" borderId="9" xfId="0" applyFont="1" applyBorder="1"/>
    <xf numFmtId="0" fontId="13" fillId="0" borderId="1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wrapText="1"/>
    </xf>
    <xf numFmtId="0" fontId="13" fillId="0" borderId="12" xfId="0" applyFont="1" applyBorder="1"/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/>
    <xf numFmtId="9" fontId="14" fillId="0" borderId="1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vonnecarmona/Documents/AGOSTO-DICIEMBRE%202025/Proyectos%20Individuales/RepProInd-Secretaria%20de%20Academia-Ago25.xlsx" TargetMode="External"/><Relationship Id="rId1" Type="http://schemas.openxmlformats.org/officeDocument/2006/relationships/externalLinkPath" Target="RepProInd-Secretaria%20de%20Academia-Ago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Reporte 1"/>
      <sheetName val="Reporte 2"/>
      <sheetName val="Reporte 3"/>
    </sheetNames>
    <sheetDataSet>
      <sheetData sheetId="0">
        <row r="36">
          <cell r="F36" t="str">
            <v>MIA OCTAVIO OBIL MARTINEZ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5" zoomScaleNormal="160" zoomScaleSheetLayoutView="115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15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8" t="s">
        <v>26</v>
      </c>
      <c r="D10" s="28"/>
      <c r="E10" s="28"/>
      <c r="F10" s="28"/>
      <c r="G10" s="28"/>
      <c r="H10" s="28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0" t="s">
        <v>27</v>
      </c>
      <c r="C13" s="31"/>
      <c r="D13" s="31"/>
      <c r="E13" s="31"/>
      <c r="F13" s="31"/>
      <c r="G13" s="31"/>
      <c r="H13" s="32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28</v>
      </c>
      <c r="C16" s="31"/>
      <c r="D16" s="31"/>
      <c r="E16" s="31"/>
      <c r="F16" s="31"/>
      <c r="G16" s="31"/>
      <c r="H16" s="32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8" x14ac:dyDescent="0.1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92" customHeight="1" x14ac:dyDescent="0.2">
      <c r="A20" s="18"/>
      <c r="B20" s="48" t="s">
        <v>29</v>
      </c>
      <c r="C20" s="31"/>
      <c r="D20" s="31"/>
      <c r="E20" s="31"/>
      <c r="F20" s="31"/>
      <c r="G20" s="32"/>
      <c r="H20" s="22" t="s">
        <v>33</v>
      </c>
      <c r="I20" s="18"/>
    </row>
    <row r="21" spans="1:9" s="6" customFormat="1" x14ac:dyDescent="0.15">
      <c r="A21" s="18"/>
      <c r="B21" s="25"/>
      <c r="C21" s="26"/>
      <c r="D21" s="26"/>
      <c r="E21" s="26"/>
      <c r="F21" s="26"/>
      <c r="G21" s="27"/>
      <c r="H21" s="11"/>
      <c r="I21" s="18"/>
    </row>
    <row r="22" spans="1:9" s="6" customFormat="1" x14ac:dyDescent="0.15">
      <c r="A22" s="18"/>
      <c r="B22" s="25"/>
      <c r="C22" s="26"/>
      <c r="D22" s="26"/>
      <c r="E22" s="26"/>
      <c r="F22" s="26"/>
      <c r="G22" s="27"/>
      <c r="H22" s="11"/>
      <c r="I22" s="18"/>
    </row>
    <row r="23" spans="1:9" s="6" customFormat="1" x14ac:dyDescent="0.1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1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1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1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1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1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1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1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40" t="s">
        <v>30</v>
      </c>
      <c r="E35" s="40"/>
      <c r="F35"/>
      <c r="G35" s="42" t="str">
        <f>[1]Registro!F36</f>
        <v>MIA OCTAVIO OBIL MARTINEZ</v>
      </c>
      <c r="H35" s="43"/>
      <c r="I35" s="17"/>
    </row>
    <row r="36" spans="1:9" ht="28.5" customHeight="1" x14ac:dyDescent="0.15">
      <c r="A36" s="17"/>
      <c r="B36" s="9" t="s">
        <v>11</v>
      </c>
      <c r="D36" s="41" t="s">
        <v>31</v>
      </c>
      <c r="E36" s="41"/>
      <c r="G36" s="44" t="s">
        <v>12</v>
      </c>
      <c r="H36" s="44"/>
      <c r="I36" s="17"/>
    </row>
    <row r="37" spans="1:9" x14ac:dyDescent="0.15">
      <c r="A37" s="17"/>
      <c r="I37" s="17"/>
    </row>
    <row r="38" spans="1:9" x14ac:dyDescent="0.1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8" zoomScale="160" zoomScaleNormal="205" zoomScaleSheetLayoutView="160" workbookViewId="0">
      <selection activeCell="B20" sqref="B20:I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15">
      <c r="A3" s="17"/>
      <c r="J3" s="17"/>
    </row>
    <row r="4" spans="1:10" x14ac:dyDescent="0.1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15">
      <c r="A5" s="17"/>
      <c r="B5" s="34" t="s">
        <v>1</v>
      </c>
      <c r="C5" s="34"/>
      <c r="D5" s="34"/>
      <c r="E5" s="53" t="str">
        <f>Programa!E5</f>
        <v>EN SISTEMAS COMPUTACIONALES</v>
      </c>
      <c r="F5" s="53"/>
      <c r="G5" s="53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MTI IVONNE CARMONA LOEZA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1</v>
      </c>
      <c r="D8" s="28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>GESTION ACADEMICA (SECRETARIA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15">
      <c r="A13" s="18"/>
      <c r="B13" s="54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15">
      <c r="A16" s="18"/>
      <c r="B16" s="54" t="str">
        <f>Programa!B16</f>
        <v>6 asistencia a Reuniones de Academia de ISC , redacción de 6 actas de academia  producto de las reuniones</v>
      </c>
      <c r="C16" s="54"/>
      <c r="D16" s="54"/>
      <c r="E16" s="54"/>
      <c r="F16" s="54"/>
      <c r="G16" s="54"/>
      <c r="H16" s="54"/>
      <c r="I16" s="54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15">
      <c r="A19" s="18"/>
      <c r="B19" s="37" t="s">
        <v>15</v>
      </c>
      <c r="C19" s="37"/>
      <c r="D19" s="52" t="s">
        <v>16</v>
      </c>
      <c r="E19" s="52"/>
      <c r="F19" s="52"/>
      <c r="G19" s="37" t="s">
        <v>17</v>
      </c>
      <c r="H19" s="37"/>
      <c r="I19" s="20" t="s">
        <v>18</v>
      </c>
      <c r="J19" s="18"/>
    </row>
    <row r="20" spans="1:10" s="6" customFormat="1" ht="61" customHeight="1" x14ac:dyDescent="0.15">
      <c r="A20" s="18"/>
      <c r="B20" s="55" t="str">
        <f>Programa!B20</f>
        <v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v>
      </c>
      <c r="C20" s="55"/>
      <c r="D20" s="56" t="str">
        <f>Programa!H20</f>
        <v>25/08/25 - 07/01/26</v>
      </c>
      <c r="E20" s="56"/>
      <c r="F20" s="56"/>
      <c r="G20" s="57" t="s">
        <v>34</v>
      </c>
      <c r="H20" s="58"/>
      <c r="I20" s="59">
        <v>0.66</v>
      </c>
      <c r="J20" s="18"/>
    </row>
    <row r="21" spans="1:10" s="6" customFormat="1" x14ac:dyDescent="0.15">
      <c r="A21" s="18"/>
      <c r="B21" s="49"/>
      <c r="C21" s="49"/>
      <c r="D21" s="50"/>
      <c r="E21" s="50"/>
      <c r="F21" s="50"/>
      <c r="G21" s="49"/>
      <c r="H21" s="49"/>
      <c r="I21" s="10"/>
      <c r="J21" s="18"/>
    </row>
    <row r="22" spans="1:10" s="6" customFormat="1" x14ac:dyDescent="0.15">
      <c r="A22" s="18"/>
      <c r="B22" s="49"/>
      <c r="C22" s="49"/>
      <c r="D22" s="50"/>
      <c r="E22" s="50"/>
      <c r="F22" s="50"/>
      <c r="G22" s="49"/>
      <c r="H22" s="49"/>
      <c r="I22" s="10"/>
      <c r="J22" s="18"/>
    </row>
    <row r="23" spans="1:10" s="6" customFormat="1" x14ac:dyDescent="0.1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1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1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1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1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1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1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1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0" t="str">
        <f>Programa!D35</f>
        <v>ISC DIEGO DE JESUS VELAZQUEZ LUCHO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15">
      <c r="A35" s="17"/>
      <c r="B35" s="9" t="str">
        <f>C7</f>
        <v>MTI IVONNE CARMONA LOEZA</v>
      </c>
      <c r="D35" s="51" t="s">
        <v>32</v>
      </c>
      <c r="E35" s="51"/>
      <c r="F35" s="51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75" zoomScaleNormal="175" zoomScaleSheetLayoutView="205" workbookViewId="0">
      <selection activeCell="G20" sqref="G20:H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15">
      <c r="A5" s="17"/>
      <c r="B5" s="34" t="s">
        <v>1</v>
      </c>
      <c r="C5" s="34"/>
      <c r="D5" s="34"/>
      <c r="E5" s="53" t="str">
        <f>Programa!E5</f>
        <v>EN SISTEMAS COMPUTACIONALES</v>
      </c>
      <c r="F5" s="53"/>
      <c r="G5" s="53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MTI IVONNE CARMONA LOEZA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2</v>
      </c>
      <c r="D8" s="28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>GESTION ACADEMICA (SECRETARIA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15">
      <c r="A13" s="18"/>
      <c r="B13" s="54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15">
      <c r="A16" s="18"/>
      <c r="B16" s="54" t="str">
        <f>Programa!B16</f>
        <v>6 asistencia a Reuniones de Academia de ISC , redacción de 6 actas de academia  producto de las reuniones</v>
      </c>
      <c r="C16" s="54"/>
      <c r="D16" s="54"/>
      <c r="E16" s="54"/>
      <c r="F16" s="54"/>
      <c r="G16" s="54"/>
      <c r="H16" s="54"/>
      <c r="I16" s="54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15">
      <c r="A19" s="18"/>
      <c r="B19" s="37" t="s">
        <v>15</v>
      </c>
      <c r="C19" s="37"/>
      <c r="D19" s="52" t="s">
        <v>16</v>
      </c>
      <c r="E19" s="52"/>
      <c r="F19" s="52"/>
      <c r="G19" s="37" t="s">
        <v>17</v>
      </c>
      <c r="H19" s="37"/>
      <c r="I19" s="20" t="s">
        <v>18</v>
      </c>
      <c r="J19" s="18"/>
    </row>
    <row r="20" spans="1:10" s="6" customFormat="1" x14ac:dyDescent="0.15">
      <c r="A20" s="18"/>
      <c r="B20" s="49" t="str">
        <f>Programa!B20</f>
        <v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v>
      </c>
      <c r="C20" s="49"/>
      <c r="D20" s="50" t="str">
        <f>Programa!H20</f>
        <v>25/08/25 - 07/01/26</v>
      </c>
      <c r="E20" s="50"/>
      <c r="F20" s="50"/>
      <c r="G20" s="49"/>
      <c r="H20" s="49"/>
      <c r="I20" s="10"/>
      <c r="J20" s="18"/>
    </row>
    <row r="21" spans="1:10" s="6" customFormat="1" x14ac:dyDescent="0.15">
      <c r="A21" s="18"/>
      <c r="B21" s="49"/>
      <c r="C21" s="49"/>
      <c r="D21" s="50"/>
      <c r="E21" s="50"/>
      <c r="F21" s="50"/>
      <c r="G21" s="49"/>
      <c r="H21" s="49"/>
      <c r="I21" s="10"/>
      <c r="J21" s="18"/>
    </row>
    <row r="22" spans="1:10" s="6" customFormat="1" x14ac:dyDescent="0.15">
      <c r="A22" s="18"/>
      <c r="B22" s="49"/>
      <c r="C22" s="49"/>
      <c r="D22" s="50"/>
      <c r="E22" s="50"/>
      <c r="F22" s="50"/>
      <c r="G22" s="49"/>
      <c r="H22" s="49"/>
      <c r="I22" s="10"/>
      <c r="J22" s="18"/>
    </row>
    <row r="23" spans="1:10" s="6" customFormat="1" x14ac:dyDescent="0.1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1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1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1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1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1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1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1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8" t="str">
        <f>Programa!D35</f>
        <v>ISC DIEGO DE JESUS VELAZQUEZ LUCHO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15">
      <c r="A35" s="17"/>
      <c r="B35" s="9" t="str">
        <f>C7</f>
        <v>MTI IVONNE CARMONA LOEZA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15">
      <c r="A5" s="17"/>
      <c r="B5" s="34" t="s">
        <v>1</v>
      </c>
      <c r="C5" s="34"/>
      <c r="D5" s="34"/>
      <c r="E5" s="53" t="str">
        <f>Programa!E5</f>
        <v>EN SISTEMAS COMPUTACIONALES</v>
      </c>
      <c r="F5" s="53"/>
      <c r="G5" s="53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MTI IVONNE CARMONA LOEZA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3</v>
      </c>
      <c r="D8" s="28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>GESTION ACADEMICA (SECRETARIA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15">
      <c r="A13" s="18"/>
      <c r="B13" s="54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15">
      <c r="A16" s="18"/>
      <c r="B16" s="54" t="str">
        <f>Programa!B16</f>
        <v>6 asistencia a Reuniones de Academia de ISC , redacción de 6 actas de academia  producto de las reuniones</v>
      </c>
      <c r="C16" s="54"/>
      <c r="D16" s="54"/>
      <c r="E16" s="54"/>
      <c r="F16" s="54"/>
      <c r="G16" s="54"/>
      <c r="H16" s="54"/>
      <c r="I16" s="54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15">
      <c r="A19" s="18"/>
      <c r="B19" s="37" t="s">
        <v>15</v>
      </c>
      <c r="C19" s="37"/>
      <c r="D19" s="52" t="s">
        <v>16</v>
      </c>
      <c r="E19" s="52"/>
      <c r="F19" s="52"/>
      <c r="G19" s="37" t="s">
        <v>17</v>
      </c>
      <c r="H19" s="37"/>
      <c r="I19" s="20" t="s">
        <v>18</v>
      </c>
      <c r="J19" s="18"/>
    </row>
    <row r="20" spans="1:10" s="6" customFormat="1" x14ac:dyDescent="0.15">
      <c r="A20" s="18"/>
      <c r="B20" s="49" t="str">
        <f>Programa!B20</f>
        <v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v>
      </c>
      <c r="C20" s="49"/>
      <c r="D20" s="50" t="str">
        <f>Programa!H20</f>
        <v>25/08/25 - 07/01/26</v>
      </c>
      <c r="E20" s="50"/>
      <c r="F20" s="50"/>
      <c r="G20" s="49"/>
      <c r="H20" s="49"/>
      <c r="I20" s="10"/>
      <c r="J20" s="18"/>
    </row>
    <row r="21" spans="1:10" s="6" customFormat="1" x14ac:dyDescent="0.15">
      <c r="A21" s="18"/>
      <c r="B21" s="49">
        <f>Programa!B21</f>
        <v>0</v>
      </c>
      <c r="C21" s="49"/>
      <c r="D21" s="50">
        <f>Programa!H21</f>
        <v>0</v>
      </c>
      <c r="E21" s="50"/>
      <c r="F21" s="50"/>
      <c r="G21" s="49"/>
      <c r="H21" s="49"/>
      <c r="I21" s="10"/>
      <c r="J21" s="18"/>
    </row>
    <row r="22" spans="1:10" s="6" customFormat="1" x14ac:dyDescent="0.15">
      <c r="A22" s="18"/>
      <c r="B22" s="49">
        <f>Programa!B22</f>
        <v>0</v>
      </c>
      <c r="C22" s="49"/>
      <c r="D22" s="50">
        <f>Programa!H22</f>
        <v>0</v>
      </c>
      <c r="E22" s="50"/>
      <c r="F22" s="50"/>
      <c r="G22" s="49"/>
      <c r="H22" s="49"/>
      <c r="I22" s="10"/>
      <c r="J22" s="18"/>
    </row>
    <row r="23" spans="1:10" s="6" customFormat="1" x14ac:dyDescent="0.15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1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1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1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1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1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1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1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8" t="str">
        <f>Programa!D35</f>
        <v>ISC DIEGO DE JESUS VELAZQUEZ LUCHO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15">
      <c r="A35" s="17"/>
      <c r="B35" s="9" t="str">
        <f>C7</f>
        <v>MTI IVONNE CARMONA LOEZA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2025-11-04T15:50:03Z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