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1379DED6-D93C-4AA2-9384-6F75FB29080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7" l="1"/>
  <c r="B20" i="7"/>
  <c r="D20" i="7"/>
  <c r="D21" i="7"/>
  <c r="B22" i="7"/>
  <c r="B23" i="7"/>
  <c r="D23" i="7"/>
  <c r="B34" i="9"/>
  <c r="B34" i="8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B24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<sst xmlns="http://schemas.openxmlformats.org/spreadsheetml/2006/main" count="95" uniqueCount="38">
  <si>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</si>
  <si>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</si>
  <si>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</si>
  <si>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</si>
  <si>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</si>
  <si>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</si>
  <si>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</si>
  <si>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</si>
  <si>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</si>
  <si>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</si>
  <si>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</si>
  <si>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</si>
  <si>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</si>
  <si>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</si>
  <si>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</si>
  <si>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</si>
  <si>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</si>
  <si>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</si>
  <si>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</si>
  <si>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</si>
  <si>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</si>
  <si>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</si>
  <si>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25/08/2025-12/12/2025</t>
  </si>
  <si>
    <t>Jefe de División de Ingeniería Industrial</t>
  </si>
  <si>
    <t>LICENCIATURA EN ADMINISTRACIÓN</t>
  </si>
  <si>
    <t>LAE. RENATA RAMOS MORENO</t>
  </si>
  <si>
    <t>MIA. OCTAVIO OBIL MARTINEZ</t>
  </si>
  <si>
    <t>MCA. LUCILA MARÍN SANTOS</t>
  </si>
  <si>
    <t>AGOSTO - DICIEMBRE 2025</t>
  </si>
  <si>
    <t>PROYECTO ESPECIAL (Apoyo Adminitrativo a Jefatura)</t>
  </si>
  <si>
    <t>Brindar apoyo administrativo eficiente y efectivo a la Jefatura de División de Licenciatura en Administración, con el fin de optimizar los procesos operativos, garantizando la organización, seguimiento y cumplimiento de las actividades programadas.</t>
  </si>
  <si>
    <t>Cumplir con las tareas encomendadas por la Jefa de División de la Licenciatura en Administración.</t>
  </si>
  <si>
    <t>Organizar y archivar documentos académicos y administrativos.</t>
  </si>
  <si>
    <t>Apoyo en la organización de eventos de la DLAM</t>
  </si>
  <si>
    <t>Apoyo en la logística de eventos académicos, como conferencias, talleres, seminarios o ferias profesionales.</t>
  </si>
  <si>
    <t>Apoyo en promover la participación estudiantil en eventos académicos</t>
  </si>
  <si>
    <t>25/08/2025 - 08/10/2025</t>
  </si>
  <si>
    <t>Fotografia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</si>
</sst>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cil\Documents\GESTION%20DEL%20CURSO%20AGO%20DIC%202025\PROYECTO%20INDIVIDUAL\198%201ER%20REPORTE%20DE%20ASESORIA%20A%20RESIDENTES.xlsx" TargetMode="External"/><Relationship Id="rId1" Type="http://schemas.openxmlformats.org/officeDocument/2006/relationships/externalLinkPath" Target="198%201ER%20REPORTE%20DE%20ASESORIA%20A%20RESID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20">
          <cell r="H20" t="str">
            <v>25/08/2025 - 08/10/2025</v>
          </cell>
        </row>
        <row r="22">
          <cell r="H22" t="str">
            <v>25/08/2025 - 08/10/2025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5" zoomScaleNormal="160" zoomScaleSheetLayoutView="100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10.5703125" style="1" customWidth="1"/>
    <col min="6" max="6" width="6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2" t="s">
        <v>21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4" t="s">
        <v>0</v>
      </c>
      <c r="C4" s="34"/>
      <c r="D4" s="34"/>
      <c r="E4" s="34"/>
      <c r="F4" s="34"/>
      <c r="G4" s="34"/>
      <c r="H4" s="34"/>
      <c r="I4" s="16"/>
    </row>
    <row r="5" spans="1:16" x14ac:dyDescent="0.2">
      <c r="A5" s="16"/>
      <c r="B5" s="35" t="s">
        <v>1</v>
      </c>
      <c r="C5" s="35"/>
      <c r="D5" s="35"/>
      <c r="E5" s="39" t="s">
        <v>24</v>
      </c>
      <c r="F5" s="39"/>
      <c r="G5" s="39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0" t="s">
        <v>27</v>
      </c>
      <c r="D7" s="30"/>
      <c r="E7" s="30"/>
      <c r="F7" s="30"/>
      <c r="G7" s="30"/>
      <c r="H7" s="30"/>
      <c r="I7" s="16"/>
    </row>
    <row r="8" spans="1:16" ht="15" x14ac:dyDescent="0.25">
      <c r="A8" s="16"/>
      <c r="B8"/>
      <c r="C8"/>
      <c r="D8"/>
      <c r="F8" s="4" t="s">
        <v>3</v>
      </c>
      <c r="G8" s="40" t="s">
        <v>28</v>
      </c>
      <c r="H8" s="40"/>
      <c r="I8" s="16"/>
    </row>
    <row r="9" spans="1:16" x14ac:dyDescent="0.2">
      <c r="A9" s="16"/>
      <c r="I9" s="16"/>
    </row>
    <row r="10" spans="1:16" ht="24.6" customHeight="1" x14ac:dyDescent="0.2">
      <c r="A10" s="16"/>
      <c r="B10" s="4" t="s">
        <v>4</v>
      </c>
      <c r="C10" s="31" t="s">
        <v>29</v>
      </c>
      <c r="D10" s="31"/>
      <c r="E10" s="31"/>
      <c r="F10" s="31"/>
      <c r="G10" s="31"/>
      <c r="H10" s="31"/>
      <c r="I10" s="16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5" customFormat="1" ht="25.5" customHeight="1" x14ac:dyDescent="0.2">
      <c r="A13" s="17"/>
      <c r="B13" s="33" t="s">
        <v>30</v>
      </c>
      <c r="C13" s="33"/>
      <c r="D13" s="33"/>
      <c r="E13" s="33"/>
      <c r="F13" s="33"/>
      <c r="G13" s="33"/>
      <c r="H13" s="33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5" customFormat="1" ht="25.5" customHeight="1" x14ac:dyDescent="0.2">
      <c r="A16" s="17"/>
      <c r="B16" s="27" t="s">
        <v>31</v>
      </c>
      <c r="C16" s="28"/>
      <c r="D16" s="28"/>
      <c r="E16" s="28"/>
      <c r="F16" s="28"/>
      <c r="G16" s="28"/>
      <c r="H16" s="29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38" t="s">
        <v>7</v>
      </c>
      <c r="C18" s="38"/>
      <c r="D18" s="38"/>
      <c r="E18" s="38"/>
      <c r="F18" s="38"/>
      <c r="G18" s="38"/>
      <c r="H18" s="38"/>
      <c r="I18" s="17"/>
    </row>
    <row r="19" spans="1:9" s="5" customFormat="1" ht="25.5" x14ac:dyDescent="0.2">
      <c r="A19" s="17"/>
      <c r="B19" s="45" t="s">
        <v>8</v>
      </c>
      <c r="C19" s="46"/>
      <c r="D19" s="46"/>
      <c r="E19" s="46"/>
      <c r="F19" s="46"/>
      <c r="G19" s="47"/>
      <c r="H19" s="20" t="s">
        <v>9</v>
      </c>
      <c r="I19" s="17"/>
    </row>
    <row r="20" spans="1:9" s="5" customFormat="1" ht="29.45" customHeight="1" x14ac:dyDescent="0.2">
      <c r="A20" s="17"/>
      <c r="B20" s="53" t="s">
        <v>32</v>
      </c>
      <c r="C20" s="54"/>
      <c r="D20" s="54"/>
      <c r="E20" s="54"/>
      <c r="F20" s="54"/>
      <c r="G20" s="55"/>
      <c r="H20" s="21" t="s">
        <v>22</v>
      </c>
      <c r="I20" s="17"/>
    </row>
    <row r="21" spans="1:9" s="5" customFormat="1" ht="28.15" customHeight="1" x14ac:dyDescent="0.2">
      <c r="A21" s="17"/>
      <c r="B21" s="59" t="s">
        <v>33</v>
      </c>
      <c r="C21" s="60"/>
      <c r="D21" s="60"/>
      <c r="E21" s="60"/>
      <c r="F21" s="60"/>
      <c r="G21" s="61"/>
      <c r="H21" s="21" t="s">
        <v>22</v>
      </c>
      <c r="I21" s="17"/>
    </row>
    <row r="22" spans="1:9" s="5" customFormat="1" ht="27.6" customHeight="1" x14ac:dyDescent="0.2">
      <c r="A22" s="17"/>
      <c r="B22" s="62" t="s">
        <v>34</v>
      </c>
      <c r="C22" s="63"/>
      <c r="D22" s="63"/>
      <c r="E22" s="63"/>
      <c r="F22" s="63"/>
      <c r="G22" s="64"/>
      <c r="H22" s="21" t="s">
        <v>22</v>
      </c>
      <c r="I22" s="17"/>
    </row>
    <row r="23" spans="1:9" s="5" customFormat="1" ht="27.6" customHeight="1" x14ac:dyDescent="0.2">
      <c r="A23" s="17"/>
      <c r="B23" s="62" t="s">
        <v>35</v>
      </c>
      <c r="C23" s="63"/>
      <c r="D23" s="63"/>
      <c r="E23" s="63"/>
      <c r="F23" s="63"/>
      <c r="G23" s="64"/>
      <c r="H23" s="21" t="s">
        <v>22</v>
      </c>
      <c r="I23" s="17"/>
    </row>
    <row r="24" spans="1:9" s="5" customFormat="1" ht="26.45" customHeight="1" x14ac:dyDescent="0.2">
      <c r="A24" s="17"/>
      <c r="B24" s="27"/>
      <c r="C24" s="28"/>
      <c r="D24" s="28"/>
      <c r="E24" s="28"/>
      <c r="F24" s="28"/>
      <c r="G24" s="29"/>
      <c r="H24" s="21"/>
      <c r="I24" s="17"/>
    </row>
    <row r="25" spans="1:9" s="5" customFormat="1" ht="29.45" customHeight="1" x14ac:dyDescent="0.2">
      <c r="A25" s="17"/>
      <c r="B25" s="27"/>
      <c r="C25" s="28"/>
      <c r="D25" s="28"/>
      <c r="E25" s="28"/>
      <c r="F25" s="28"/>
      <c r="G25" s="29"/>
      <c r="H25" s="21"/>
      <c r="I25" s="17"/>
    </row>
    <row r="26" spans="1:9" s="5" customFormat="1" x14ac:dyDescent="0.2">
      <c r="A26" s="17"/>
      <c r="B26" s="24"/>
      <c r="C26" s="25"/>
      <c r="D26" s="25"/>
      <c r="E26" s="25"/>
      <c r="F26" s="25"/>
      <c r="G26" s="26"/>
      <c r="H26" s="10"/>
      <c r="I26" s="17"/>
    </row>
    <row r="27" spans="1:9" s="5" customFormat="1" x14ac:dyDescent="0.2">
      <c r="A27" s="17"/>
      <c r="B27" s="24"/>
      <c r="C27" s="25"/>
      <c r="D27" s="25"/>
      <c r="E27" s="25"/>
      <c r="F27" s="25"/>
      <c r="G27" s="26"/>
      <c r="H27" s="10"/>
      <c r="I27" s="17"/>
    </row>
    <row r="28" spans="1:9" s="5" customFormat="1" x14ac:dyDescent="0.2">
      <c r="A28" s="17"/>
      <c r="B28" s="24"/>
      <c r="C28" s="25"/>
      <c r="D28" s="25"/>
      <c r="E28" s="25"/>
      <c r="F28" s="25"/>
      <c r="G28" s="26"/>
      <c r="H28" s="10"/>
      <c r="I28" s="17"/>
    </row>
    <row r="29" spans="1:9" s="5" customFormat="1" x14ac:dyDescent="0.2">
      <c r="A29" s="17"/>
      <c r="B29" s="7"/>
      <c r="C29" s="7"/>
      <c r="D29" s="7"/>
      <c r="E29" s="7"/>
      <c r="F29" s="7"/>
      <c r="G29" s="7"/>
      <c r="H29" s="1"/>
      <c r="I29" s="17"/>
    </row>
    <row r="30" spans="1:9" s="5" customFormat="1" x14ac:dyDescent="0.2">
      <c r="A30" s="17"/>
      <c r="B30" s="32" t="s">
        <v>10</v>
      </c>
      <c r="C30" s="32"/>
      <c r="D30" s="32"/>
      <c r="E30" s="32"/>
      <c r="F30" s="32"/>
      <c r="G30" s="32"/>
      <c r="H30" s="32"/>
      <c r="I30" s="17"/>
    </row>
    <row r="31" spans="1:9" s="5" customFormat="1" ht="46.5" customHeight="1" x14ac:dyDescent="0.2">
      <c r="A31" s="17"/>
      <c r="B31" s="37"/>
      <c r="C31" s="37"/>
      <c r="D31" s="37"/>
      <c r="E31" s="37"/>
      <c r="F31" s="37"/>
      <c r="G31" s="37"/>
      <c r="H31" s="37"/>
      <c r="I31" s="17"/>
    </row>
    <row r="32" spans="1:9" s="5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7"/>
    </row>
    <row r="33" spans="1:9" x14ac:dyDescent="0.2">
      <c r="A33" s="16"/>
      <c r="I33" s="16"/>
    </row>
    <row r="34" spans="1:9" ht="42.75" customHeight="1" x14ac:dyDescent="0.25">
      <c r="A34" s="16"/>
      <c r="B34" s="12" t="str">
        <f>C7</f>
        <v>MCA. LUCILA MARÍN SANTOS</v>
      </c>
      <c r="D34" s="41" t="s">
        <v>25</v>
      </c>
      <c r="E34" s="41"/>
      <c r="F34"/>
      <c r="G34" s="43" t="s">
        <v>26</v>
      </c>
      <c r="H34" s="43"/>
      <c r="I34" s="16"/>
    </row>
    <row r="35" spans="1:9" ht="28.5" customHeight="1" x14ac:dyDescent="0.2">
      <c r="A35" s="16"/>
      <c r="B35" s="8" t="s">
        <v>11</v>
      </c>
      <c r="D35" s="42" t="s">
        <v>23</v>
      </c>
      <c r="E35" s="42"/>
      <c r="G35" s="44" t="s">
        <v>12</v>
      </c>
      <c r="H35" s="44"/>
      <c r="I35" s="16"/>
    </row>
    <row r="36" spans="1:9" x14ac:dyDescent="0.2">
      <c r="A36" s="16"/>
      <c r="I36" s="16"/>
    </row>
    <row r="37" spans="1:9" x14ac:dyDescent="0.2">
      <c r="A37" s="16"/>
      <c r="B37" s="36" t="s">
        <v>13</v>
      </c>
      <c r="C37" s="36"/>
      <c r="D37" s="36"/>
      <c r="E37" s="36"/>
      <c r="F37" s="36"/>
      <c r="G37" s="36"/>
      <c r="H37" s="36"/>
      <c r="I37" s="16"/>
    </row>
    <row r="38" spans="1:9" x14ac:dyDescent="0.2">
      <c r="A38" s="16"/>
      <c r="I38" s="16"/>
    </row>
    <row r="39" spans="1:9" x14ac:dyDescent="0.2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4" zoomScaleNormal="205" zoomScaleSheetLayoutView="100" workbookViewId="0">
      <selection activeCell="K21" sqref="K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2" t="str">
        <f>Programa!E5</f>
        <v>LICENCIATURA EN ADMINISTRACIÓN</v>
      </c>
      <c r="F5" s="52"/>
      <c r="G5" s="5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0" t="str">
        <f>Programa!C7</f>
        <v>MCA. LUCILA MARÍN SANTOS</v>
      </c>
      <c r="D7" s="30"/>
      <c r="E7" s="30"/>
      <c r="F7" s="30"/>
      <c r="G7" s="30"/>
      <c r="H7" s="30"/>
      <c r="I7" s="30"/>
      <c r="J7" s="16"/>
    </row>
    <row r="8" spans="1:10" x14ac:dyDescent="0.2">
      <c r="A8" s="16"/>
      <c r="B8" s="4" t="s">
        <v>14</v>
      </c>
      <c r="C8" s="30">
        <v>1</v>
      </c>
      <c r="D8" s="30"/>
      <c r="E8" s="7"/>
      <c r="G8" s="4" t="s">
        <v>3</v>
      </c>
      <c r="H8" s="40" t="str">
        <f>Programa!G8</f>
        <v>AGOSTO - DICIEMBRE 2025</v>
      </c>
      <c r="I8" s="40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43" t="str">
        <f>Programa!C10</f>
        <v>PROYECTO ESPECIAL (Apoyo Adminitrativo a Jefatura)</v>
      </c>
      <c r="D10" s="43"/>
      <c r="E10" s="43"/>
      <c r="F10" s="43"/>
      <c r="G10" s="43"/>
      <c r="H10" s="43"/>
      <c r="I10" s="43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5" customFormat="1" ht="25.5" customHeight="1" x14ac:dyDescent="0.2">
      <c r="A13" s="17"/>
      <c r="B13" s="33" t="str">
        <f>Programa!B13</f>
        <v>Brindar apoyo administrativo eficiente y efectivo a la Jefatura de División de Licenciatura en Administración, con el fin de optimizar los procesos operativos, garantizando la organización, seguimiento y cumplimiento de las actividades programadas.</v>
      </c>
      <c r="C13" s="33"/>
      <c r="D13" s="33"/>
      <c r="E13" s="33"/>
      <c r="F13" s="33"/>
      <c r="G13" s="33"/>
      <c r="H13" s="33"/>
      <c r="I13" s="33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5" customFormat="1" ht="25.5" customHeight="1" x14ac:dyDescent="0.2">
      <c r="A16" s="17"/>
      <c r="B16" s="33" t="str">
        <f>Programa!B16</f>
        <v>Cumplir con las tareas encomendadas por la Jefa de División de la Licenciatura en Administración.</v>
      </c>
      <c r="C16" s="33"/>
      <c r="D16" s="33"/>
      <c r="E16" s="33"/>
      <c r="F16" s="33"/>
      <c r="G16" s="33"/>
      <c r="H16" s="33"/>
      <c r="I16" s="33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5" customFormat="1" ht="26.25" customHeight="1" x14ac:dyDescent="0.2">
      <c r="A19" s="17"/>
      <c r="B19" s="38" t="s">
        <v>15</v>
      </c>
      <c r="C19" s="38"/>
      <c r="D19" s="51" t="s">
        <v>16</v>
      </c>
      <c r="E19" s="51"/>
      <c r="F19" s="51"/>
      <c r="G19" s="38" t="s">
        <v>17</v>
      </c>
      <c r="H19" s="38"/>
      <c r="I19" s="19" t="s">
        <v>18</v>
      </c>
      <c r="J19" s="17"/>
    </row>
    <row r="20" spans="1:10" s="5" customFormat="1" ht="43.15" customHeight="1" x14ac:dyDescent="0.2">
      <c r="A20" s="17"/>
      <c r="B20" s="65" t="e">
        <f>Programa!#REF!</f>
        <v>#REF!</v>
      </c>
      <c r="C20" s="66"/>
      <c r="D20" s="56" t="e">
        <f>Programa!#REF!</f>
        <v>#REF!</v>
      </c>
      <c r="E20" s="57"/>
      <c r="F20" s="58"/>
      <c r="G20" s="24"/>
      <c r="H20" s="26"/>
      <c r="I20" s="9"/>
      <c r="J20" s="17"/>
    </row>
    <row r="21" spans="1:10" s="5" customFormat="1" ht="43.9" customHeight="1" x14ac:dyDescent="0.2">
      <c r="A21" s="17"/>
      <c r="B21" s="33" t="str">
        <f>Programa!B20</f>
        <v>Organizar y archivar documentos académicos y administrativos.</v>
      </c>
      <c r="C21" s="29"/>
      <c r="D21" s="56" t="str">
        <f>[1]Programa!H20</f>
        <v>25/08/2025 - 08/10/2025</v>
      </c>
      <c r="E21" s="57"/>
      <c r="F21" s="58"/>
      <c r="G21" s="24" t="s">
        <v>37</v>
      </c>
      <c r="H21" s="26"/>
      <c r="I21" s="9">
        <v>0.3</v>
      </c>
      <c r="J21" s="17"/>
    </row>
    <row r="22" spans="1:10" s="5" customFormat="1" ht="31.9" customHeight="1" x14ac:dyDescent="0.2">
      <c r="A22" s="17"/>
      <c r="B22" s="27" t="str">
        <f>Programa!B21</f>
        <v>Apoyo en la organización de eventos de la DLAM</v>
      </c>
      <c r="C22" s="29"/>
      <c r="D22" s="56" t="s">
        <v>36</v>
      </c>
      <c r="E22" s="57"/>
      <c r="F22" s="58"/>
      <c r="G22" s="24" t="s">
        <v>37</v>
      </c>
      <c r="H22" s="26"/>
      <c r="I22" s="9">
        <v>0.3</v>
      </c>
      <c r="J22" s="17"/>
    </row>
    <row r="23" spans="1:10" s="5" customFormat="1" ht="31.9" customHeight="1" x14ac:dyDescent="0.2">
      <c r="A23" s="17"/>
      <c r="B23" s="27" t="str">
        <f>Programa!B22</f>
        <v>Apoyo en la logística de eventos académicos, como conferencias, talleres, seminarios o ferias profesionales.</v>
      </c>
      <c r="C23" s="29"/>
      <c r="D23" s="56" t="str">
        <f>[1]Programa!H22</f>
        <v>25/08/2025 - 08/10/2025</v>
      </c>
      <c r="E23" s="57"/>
      <c r="F23" s="58"/>
      <c r="G23" s="24" t="s">
        <v>37</v>
      </c>
      <c r="H23" s="26"/>
      <c r="I23" s="9">
        <v>0.3</v>
      </c>
      <c r="J23" s="17"/>
    </row>
    <row r="24" spans="1:10" s="5" customFormat="1" ht="32.450000000000003" customHeight="1" x14ac:dyDescent="0.2">
      <c r="A24" s="17"/>
      <c r="B24" s="33" t="str">
        <f>Programa!B23</f>
        <v>Apoyo en promover la participación estudiantil en eventos académicos</v>
      </c>
      <c r="C24" s="33"/>
      <c r="D24" s="56" t="s">
        <v>36</v>
      </c>
      <c r="E24" s="57"/>
      <c r="F24" s="58"/>
      <c r="G24" s="24" t="s">
        <v>37</v>
      </c>
      <c r="H24" s="26"/>
      <c r="I24" s="9">
        <v>0.3</v>
      </c>
      <c r="J24" s="17"/>
    </row>
    <row r="25" spans="1:10" s="5" customFormat="1" ht="39" customHeight="1" x14ac:dyDescent="0.2">
      <c r="A25" s="17"/>
      <c r="B25" s="33"/>
      <c r="C25" s="33"/>
      <c r="D25" s="49"/>
      <c r="E25" s="49"/>
      <c r="F25" s="49"/>
      <c r="G25" s="48"/>
      <c r="H25" s="48"/>
      <c r="I25" s="9"/>
      <c r="J25" s="17"/>
    </row>
    <row r="26" spans="1:10" s="5" customFormat="1" ht="31.15" customHeight="1" x14ac:dyDescent="0.2">
      <c r="A26" s="17"/>
      <c r="B26" s="33"/>
      <c r="C26" s="33"/>
      <c r="D26" s="49"/>
      <c r="E26" s="49"/>
      <c r="F26" s="49"/>
      <c r="G26" s="33"/>
      <c r="H26" s="33"/>
      <c r="I26" s="9"/>
      <c r="J26" s="17"/>
    </row>
    <row r="27" spans="1:10" s="5" customFormat="1" x14ac:dyDescent="0.2">
      <c r="A27" s="17"/>
      <c r="B27" s="48">
        <f>Programa!B26</f>
        <v>0</v>
      </c>
      <c r="C27" s="48"/>
      <c r="D27" s="49">
        <f>Programa!H26</f>
        <v>0</v>
      </c>
      <c r="E27" s="49"/>
      <c r="F27" s="49"/>
      <c r="G27" s="48"/>
      <c r="H27" s="48"/>
      <c r="I27" s="9"/>
      <c r="J27" s="17"/>
    </row>
    <row r="28" spans="1:10" s="5" customFormat="1" x14ac:dyDescent="0.2">
      <c r="A28" s="17"/>
      <c r="B28" s="48">
        <f>Programa!B27</f>
        <v>0</v>
      </c>
      <c r="C28" s="48"/>
      <c r="D28" s="49">
        <f>Programa!H27</f>
        <v>0</v>
      </c>
      <c r="E28" s="49"/>
      <c r="F28" s="49"/>
      <c r="G28" s="48"/>
      <c r="H28" s="48"/>
      <c r="I28" s="9"/>
      <c r="J28" s="17"/>
    </row>
    <row r="29" spans="1:10" s="5" customFormat="1" x14ac:dyDescent="0.2">
      <c r="A29" s="17"/>
      <c r="B29" s="48">
        <f>Programa!B28</f>
        <v>0</v>
      </c>
      <c r="C29" s="48"/>
      <c r="D29" s="49">
        <f>Programa!H28</f>
        <v>0</v>
      </c>
      <c r="E29" s="49"/>
      <c r="F29" s="49"/>
      <c r="G29" s="48"/>
      <c r="H29" s="48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5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43" t="str">
        <f>Programa!D34</f>
        <v>LAE. RENATA RAMOS MORENO</v>
      </c>
      <c r="E34" s="43"/>
      <c r="F34" s="43"/>
      <c r="H34" s="43" t="str">
        <f>Programa!G34</f>
        <v>MIA. OCTAVIO OBIL MARTINEZ</v>
      </c>
      <c r="I34" s="43"/>
      <c r="J34" s="16"/>
    </row>
    <row r="35" spans="1:10" ht="28.5" customHeight="1" x14ac:dyDescent="0.2">
      <c r="A35" s="16"/>
      <c r="B35" s="8" t="s">
        <v>11</v>
      </c>
      <c r="D35" s="50" t="s">
        <v>23</v>
      </c>
      <c r="E35" s="50"/>
      <c r="F35" s="50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4" zoomScaleNormal="100" zoomScaleSheetLayoutView="205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2" t="str">
        <f>Programa!E5</f>
        <v>LICENCIATURA EN ADMINISTRACIÓN</v>
      </c>
      <c r="F5" s="52"/>
      <c r="G5" s="5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0" t="str">
        <f>Programa!C7</f>
        <v>MCA. LUCILA MARÍN SANTOS</v>
      </c>
      <c r="D7" s="30"/>
      <c r="E7" s="30"/>
      <c r="F7" s="30"/>
      <c r="G7" s="30"/>
      <c r="H7" s="30"/>
      <c r="I7" s="30"/>
      <c r="J7" s="16"/>
    </row>
    <row r="8" spans="1:10" x14ac:dyDescent="0.2">
      <c r="A8" s="16"/>
      <c r="B8" s="4" t="s">
        <v>14</v>
      </c>
      <c r="C8" s="30">
        <v>2</v>
      </c>
      <c r="D8" s="30"/>
      <c r="E8" s="7"/>
      <c r="G8" s="4" t="s">
        <v>3</v>
      </c>
      <c r="H8" s="40" t="str">
        <f>Programa!G8</f>
        <v>AGOSTO - DICIEMBRE 2025</v>
      </c>
      <c r="I8" s="40"/>
      <c r="J8" s="16"/>
    </row>
    <row r="9" spans="1:10" x14ac:dyDescent="0.2">
      <c r="A9" s="16"/>
      <c r="J9" s="16"/>
    </row>
    <row r="10" spans="1:10" ht="25.15" customHeight="1" x14ac:dyDescent="0.2">
      <c r="A10" s="16"/>
      <c r="B10" s="4" t="s">
        <v>4</v>
      </c>
      <c r="C10" s="43" t="str">
        <f>Programa!C10</f>
        <v>PROYECTO ESPECIAL (Apoyo Adminitrativo a Jefatura)</v>
      </c>
      <c r="D10" s="43"/>
      <c r="E10" s="43"/>
      <c r="F10" s="43"/>
      <c r="G10" s="43"/>
      <c r="H10" s="43"/>
      <c r="I10" s="43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5" customFormat="1" ht="25.5" customHeight="1" x14ac:dyDescent="0.2">
      <c r="A13" s="17"/>
      <c r="B13" s="33" t="str">
        <f>Programa!B13</f>
        <v>Brindar apoyo administrativo eficiente y efectivo a la Jefatura de División de Licenciatura en Administración, con el fin de optimizar los procesos operativos, garantizando la organización, seguimiento y cumplimiento de las actividades programadas.</v>
      </c>
      <c r="C13" s="33"/>
      <c r="D13" s="33"/>
      <c r="E13" s="33"/>
      <c r="F13" s="33"/>
      <c r="G13" s="33"/>
      <c r="H13" s="33"/>
      <c r="I13" s="33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5" customFormat="1" ht="25.5" customHeight="1" x14ac:dyDescent="0.2">
      <c r="A16" s="17"/>
      <c r="B16" s="33" t="str">
        <f>Programa!B16</f>
        <v>Cumplir con las tareas encomendadas por la Jefa de División de la Licenciatura en Administración.</v>
      </c>
      <c r="C16" s="33"/>
      <c r="D16" s="33"/>
      <c r="E16" s="33"/>
      <c r="F16" s="33"/>
      <c r="G16" s="33"/>
      <c r="H16" s="33"/>
      <c r="I16" s="33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8" t="s">
        <v>8</v>
      </c>
      <c r="C18" s="38"/>
      <c r="D18" s="38"/>
      <c r="E18" s="38"/>
      <c r="F18" s="38"/>
      <c r="G18" s="38"/>
      <c r="H18" s="38"/>
      <c r="I18" s="38"/>
      <c r="J18" s="17"/>
    </row>
    <row r="19" spans="1:10" s="5" customFormat="1" ht="26.25" customHeight="1" x14ac:dyDescent="0.2">
      <c r="A19" s="17"/>
      <c r="B19" s="38" t="s">
        <v>15</v>
      </c>
      <c r="C19" s="38"/>
      <c r="D19" s="51" t="s">
        <v>16</v>
      </c>
      <c r="E19" s="51"/>
      <c r="F19" s="51"/>
      <c r="G19" s="38" t="s">
        <v>17</v>
      </c>
      <c r="H19" s="38"/>
      <c r="I19" s="19" t="s">
        <v>18</v>
      </c>
      <c r="J19" s="17"/>
    </row>
    <row r="20" spans="1:10" s="5" customFormat="1" x14ac:dyDescent="0.2">
      <c r="A20" s="17"/>
      <c r="B20" s="48" t="e">
        <f>Programa!#REF!</f>
        <v>#REF!</v>
      </c>
      <c r="C20" s="48"/>
      <c r="D20" s="49" t="e">
        <f>Programa!#REF!</f>
        <v>#REF!</v>
      </c>
      <c r="E20" s="49"/>
      <c r="F20" s="49"/>
      <c r="G20" s="48"/>
      <c r="H20" s="48"/>
      <c r="I20" s="9"/>
      <c r="J20" s="17"/>
    </row>
    <row r="21" spans="1:10" s="5" customFormat="1" x14ac:dyDescent="0.2">
      <c r="A21" s="17"/>
      <c r="B21" s="48" t="str">
        <f>Programa!B20</f>
        <v>Organizar y archivar documentos académicos y administrativos.</v>
      </c>
      <c r="C21" s="48"/>
      <c r="D21" s="49" t="str">
        <f>Programa!H20</f>
        <v>25/08/2025-12/12/2025</v>
      </c>
      <c r="E21" s="49"/>
      <c r="F21" s="49"/>
      <c r="G21" s="48"/>
      <c r="H21" s="48"/>
      <c r="I21" s="9"/>
      <c r="J21" s="17"/>
    </row>
    <row r="22" spans="1:10" s="5" customFormat="1" x14ac:dyDescent="0.2">
      <c r="A22" s="17"/>
      <c r="B22" s="48" t="str">
        <f>Programa!B21</f>
        <v>Apoyo en la organización de eventos de la DLAM</v>
      </c>
      <c r="C22" s="48"/>
      <c r="D22" s="49" t="str">
        <f>Programa!H21</f>
        <v>25/08/2025-12/12/2025</v>
      </c>
      <c r="E22" s="49"/>
      <c r="F22" s="49"/>
      <c r="G22" s="48"/>
      <c r="H22" s="48"/>
      <c r="I22" s="9"/>
      <c r="J22" s="17"/>
    </row>
    <row r="23" spans="1:10" s="5" customFormat="1" x14ac:dyDescent="0.2">
      <c r="A23" s="17"/>
      <c r="B23" s="48" t="str">
        <f>Programa!B22</f>
        <v>Apoyo en la logística de eventos académicos, como conferencias, talleres, seminarios o ferias profesionales.</v>
      </c>
      <c r="C23" s="48"/>
      <c r="D23" s="49" t="str">
        <f>Programa!H22</f>
        <v>25/08/2025-12/12/2025</v>
      </c>
      <c r="E23" s="49"/>
      <c r="F23" s="49"/>
      <c r="G23" s="48"/>
      <c r="H23" s="48"/>
      <c r="I23" s="9"/>
      <c r="J23" s="17"/>
    </row>
    <row r="24" spans="1:10" s="5" customFormat="1" x14ac:dyDescent="0.2">
      <c r="A24" s="17"/>
      <c r="B24" s="48" t="str">
        <f>Programa!B23</f>
        <v>Apoyo en promover la participación estudiantil en eventos académicos</v>
      </c>
      <c r="C24" s="48"/>
      <c r="D24" s="49" t="str">
        <f>Programa!H23</f>
        <v>25/08/2025-12/12/2025</v>
      </c>
      <c r="E24" s="49"/>
      <c r="F24" s="49"/>
      <c r="G24" s="48"/>
      <c r="H24" s="48"/>
      <c r="I24" s="9"/>
      <c r="J24" s="17"/>
    </row>
    <row r="25" spans="1:10" s="5" customFormat="1" x14ac:dyDescent="0.2">
      <c r="A25" s="17"/>
      <c r="B25" s="48">
        <f>Programa!B24</f>
        <v>0</v>
      </c>
      <c r="C25" s="48"/>
      <c r="D25" s="49">
        <f>Programa!H24</f>
        <v>0</v>
      </c>
      <c r="E25" s="49"/>
      <c r="F25" s="49"/>
      <c r="G25" s="48"/>
      <c r="H25" s="48"/>
      <c r="I25" s="9"/>
      <c r="J25" s="17"/>
    </row>
    <row r="26" spans="1:10" s="5" customFormat="1" x14ac:dyDescent="0.2">
      <c r="A26" s="17"/>
      <c r="B26" s="48">
        <f>Programa!B25</f>
        <v>0</v>
      </c>
      <c r="C26" s="48"/>
      <c r="D26" s="49">
        <f>Programa!H25</f>
        <v>0</v>
      </c>
      <c r="E26" s="49"/>
      <c r="F26" s="49"/>
      <c r="G26" s="48"/>
      <c r="H26" s="48"/>
      <c r="I26" s="9"/>
      <c r="J26" s="17"/>
    </row>
    <row r="27" spans="1:10" s="5" customFormat="1" x14ac:dyDescent="0.2">
      <c r="A27" s="17"/>
      <c r="B27" s="48">
        <f>Programa!B26</f>
        <v>0</v>
      </c>
      <c r="C27" s="48"/>
      <c r="D27" s="49">
        <f>Programa!H26</f>
        <v>0</v>
      </c>
      <c r="E27" s="49"/>
      <c r="F27" s="49"/>
      <c r="G27" s="48"/>
      <c r="H27" s="48"/>
      <c r="I27" s="9"/>
      <c r="J27" s="17"/>
    </row>
    <row r="28" spans="1:10" s="5" customFormat="1" x14ac:dyDescent="0.2">
      <c r="A28" s="17"/>
      <c r="B28" s="48">
        <f>Programa!B27</f>
        <v>0</v>
      </c>
      <c r="C28" s="48"/>
      <c r="D28" s="49">
        <f>Programa!H27</f>
        <v>0</v>
      </c>
      <c r="E28" s="49"/>
      <c r="F28" s="49"/>
      <c r="G28" s="48"/>
      <c r="H28" s="48"/>
      <c r="I28" s="9"/>
      <c r="J28" s="17"/>
    </row>
    <row r="29" spans="1:10" s="5" customFormat="1" x14ac:dyDescent="0.2">
      <c r="A29" s="17"/>
      <c r="B29" s="48">
        <f>Programa!B28</f>
        <v>0</v>
      </c>
      <c r="C29" s="48"/>
      <c r="D29" s="49">
        <f>Programa!H28</f>
        <v>0</v>
      </c>
      <c r="E29" s="49"/>
      <c r="F29" s="49"/>
      <c r="G29" s="48"/>
      <c r="H29" s="48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5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43" t="str">
        <f>Programa!D34</f>
        <v>LAE. RENATA RAMOS MORENO</v>
      </c>
      <c r="E34" s="43"/>
      <c r="F34" s="43"/>
      <c r="H34" s="43" t="str">
        <f>Programa!G34</f>
        <v>MIA. OCTAVIO OBIL MARTINEZ</v>
      </c>
      <c r="I34" s="43"/>
      <c r="J34" s="16"/>
    </row>
    <row r="35" spans="1:10" ht="28.5" customHeight="1" x14ac:dyDescent="0.2">
      <c r="A35" s="16"/>
      <c r="B35" s="8" t="s">
        <v>11</v>
      </c>
      <c r="D35" s="50" t="s">
        <v>23</v>
      </c>
      <c r="E35" s="50"/>
      <c r="F35" s="50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6" zoomScaleNormal="100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2" t="str">
        <f>Programa!E5</f>
        <v>LICENCIATURA EN ADMINISTRACIÓN</v>
      </c>
      <c r="F5" s="52"/>
      <c r="G5" s="5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0" t="str">
        <f>Programa!C7</f>
        <v>MCA. LUCILA MARÍN SANTOS</v>
      </c>
      <c r="D7" s="30"/>
      <c r="E7" s="30"/>
      <c r="F7" s="30"/>
      <c r="G7" s="30"/>
      <c r="H7" s="30"/>
      <c r="I7" s="30"/>
      <c r="J7" s="16"/>
    </row>
    <row r="8" spans="1:10" x14ac:dyDescent="0.2">
      <c r="A8" s="16"/>
      <c r="B8" s="4" t="s">
        <v>14</v>
      </c>
      <c r="C8" s="30">
        <v>3</v>
      </c>
      <c r="D8" s="30"/>
      <c r="E8" s="7"/>
      <c r="G8" s="4" t="s">
        <v>3</v>
      </c>
      <c r="H8" s="40" t="str">
        <f>Programa!G8</f>
        <v>AGOSTO - DICIEMBRE 2025</v>
      </c>
      <c r="I8" s="40"/>
      <c r="J8" s="16"/>
    </row>
    <row r="9" spans="1:10" x14ac:dyDescent="0.2">
      <c r="A9" s="16"/>
      <c r="J9" s="16"/>
    </row>
    <row r="10" spans="1:10" ht="23.45" customHeight="1" x14ac:dyDescent="0.2">
      <c r="A10" s="16"/>
      <c r="B10" s="4" t="s">
        <v>4</v>
      </c>
      <c r="C10" s="43" t="str">
        <f>Programa!C10</f>
        <v>PROYECTO ESPECIAL (Apoyo Adminitrativo a Jefatura)</v>
      </c>
      <c r="D10" s="43"/>
      <c r="E10" s="43"/>
      <c r="F10" s="43"/>
      <c r="G10" s="43"/>
      <c r="H10" s="43"/>
      <c r="I10" s="43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5" customFormat="1" ht="25.5" customHeight="1" x14ac:dyDescent="0.2">
      <c r="A13" s="17"/>
      <c r="B13" s="33" t="str">
        <f>Programa!B13</f>
        <v>Brindar apoyo administrativo eficiente y efectivo a la Jefatura de División de Licenciatura en Administración, con el fin de optimizar los procesos operativos, garantizando la organización, seguimiento y cumplimiento de las actividades programadas.</v>
      </c>
      <c r="C13" s="33"/>
      <c r="D13" s="33"/>
      <c r="E13" s="33"/>
      <c r="F13" s="33"/>
      <c r="G13" s="33"/>
      <c r="H13" s="33"/>
      <c r="I13" s="33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5" customFormat="1" ht="25.5" customHeight="1" x14ac:dyDescent="0.2">
      <c r="A16" s="17"/>
      <c r="B16" s="33" t="str">
        <f>Programa!B16</f>
        <v>Cumplir con las tareas encomendadas por la Jefa de División de la Licenciatura en Administración.</v>
      </c>
      <c r="C16" s="33"/>
      <c r="D16" s="33"/>
      <c r="E16" s="33"/>
      <c r="F16" s="33"/>
      <c r="G16" s="33"/>
      <c r="H16" s="33"/>
      <c r="I16" s="33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5" customFormat="1" ht="26.25" customHeight="1" x14ac:dyDescent="0.2">
      <c r="A19" s="17"/>
      <c r="B19" s="38" t="s">
        <v>15</v>
      </c>
      <c r="C19" s="38"/>
      <c r="D19" s="51" t="s">
        <v>16</v>
      </c>
      <c r="E19" s="51"/>
      <c r="F19" s="51"/>
      <c r="G19" s="38" t="s">
        <v>17</v>
      </c>
      <c r="H19" s="38"/>
      <c r="I19" s="19" t="s">
        <v>18</v>
      </c>
      <c r="J19" s="17"/>
    </row>
    <row r="20" spans="1:10" s="5" customFormat="1" x14ac:dyDescent="0.2">
      <c r="A20" s="17"/>
      <c r="B20" s="48" t="e">
        <f>Programa!#REF!</f>
        <v>#REF!</v>
      </c>
      <c r="C20" s="48"/>
      <c r="D20" s="49" t="e">
        <f>Programa!#REF!</f>
        <v>#REF!</v>
      </c>
      <c r="E20" s="49"/>
      <c r="F20" s="49"/>
      <c r="G20" s="48"/>
      <c r="H20" s="48"/>
      <c r="I20" s="9"/>
      <c r="J20" s="17"/>
    </row>
    <row r="21" spans="1:10" s="5" customFormat="1" x14ac:dyDescent="0.2">
      <c r="A21" s="17"/>
      <c r="B21" s="48" t="str">
        <f>Programa!B20</f>
        <v>Organizar y archivar documentos académicos y administrativos.</v>
      </c>
      <c r="C21" s="48"/>
      <c r="D21" s="49" t="str">
        <f>Programa!H20</f>
        <v>25/08/2025-12/12/2025</v>
      </c>
      <c r="E21" s="49"/>
      <c r="F21" s="49"/>
      <c r="G21" s="48"/>
      <c r="H21" s="48"/>
      <c r="I21" s="9"/>
      <c r="J21" s="17"/>
    </row>
    <row r="22" spans="1:10" s="5" customFormat="1" x14ac:dyDescent="0.2">
      <c r="A22" s="17"/>
      <c r="B22" s="48" t="str">
        <f>Programa!B21</f>
        <v>Apoyo en la organización de eventos de la DLAM</v>
      </c>
      <c r="C22" s="48"/>
      <c r="D22" s="49" t="str">
        <f>Programa!H21</f>
        <v>25/08/2025-12/12/2025</v>
      </c>
      <c r="E22" s="49"/>
      <c r="F22" s="49"/>
      <c r="G22" s="48"/>
      <c r="H22" s="48"/>
      <c r="I22" s="9"/>
      <c r="J22" s="17"/>
    </row>
    <row r="23" spans="1:10" s="5" customFormat="1" x14ac:dyDescent="0.2">
      <c r="A23" s="17"/>
      <c r="B23" s="48" t="str">
        <f>Programa!B22</f>
        <v>Apoyo en la logística de eventos académicos, como conferencias, talleres, seminarios o ferias profesionales.</v>
      </c>
      <c r="C23" s="48"/>
      <c r="D23" s="49" t="str">
        <f>Programa!H22</f>
        <v>25/08/2025-12/12/2025</v>
      </c>
      <c r="E23" s="49"/>
      <c r="F23" s="49"/>
      <c r="G23" s="48"/>
      <c r="H23" s="48"/>
      <c r="I23" s="9"/>
      <c r="J23" s="17"/>
    </row>
    <row r="24" spans="1:10" s="5" customFormat="1" x14ac:dyDescent="0.2">
      <c r="A24" s="17"/>
      <c r="B24" s="48" t="str">
        <f>Programa!B23</f>
        <v>Apoyo en promover la participación estudiantil en eventos académicos</v>
      </c>
      <c r="C24" s="48"/>
      <c r="D24" s="49" t="str">
        <f>Programa!H23</f>
        <v>25/08/2025-12/12/2025</v>
      </c>
      <c r="E24" s="49"/>
      <c r="F24" s="49"/>
      <c r="G24" s="48"/>
      <c r="H24" s="48"/>
      <c r="I24" s="9"/>
      <c r="J24" s="17"/>
    </row>
    <row r="25" spans="1:10" s="5" customFormat="1" x14ac:dyDescent="0.2">
      <c r="A25" s="17"/>
      <c r="B25" s="48">
        <f>Programa!B24</f>
        <v>0</v>
      </c>
      <c r="C25" s="48"/>
      <c r="D25" s="49">
        <f>Programa!H24</f>
        <v>0</v>
      </c>
      <c r="E25" s="49"/>
      <c r="F25" s="49"/>
      <c r="G25" s="48"/>
      <c r="H25" s="48"/>
      <c r="I25" s="9"/>
      <c r="J25" s="17"/>
    </row>
    <row r="26" spans="1:10" s="5" customFormat="1" x14ac:dyDescent="0.2">
      <c r="A26" s="17"/>
      <c r="B26" s="48">
        <f>Programa!B25</f>
        <v>0</v>
      </c>
      <c r="C26" s="48"/>
      <c r="D26" s="49">
        <f>Programa!H25</f>
        <v>0</v>
      </c>
      <c r="E26" s="49"/>
      <c r="F26" s="49"/>
      <c r="G26" s="48"/>
      <c r="H26" s="48"/>
      <c r="I26" s="9"/>
      <c r="J26" s="17"/>
    </row>
    <row r="27" spans="1:10" s="5" customFormat="1" x14ac:dyDescent="0.2">
      <c r="A27" s="17"/>
      <c r="B27" s="48">
        <f>Programa!B26</f>
        <v>0</v>
      </c>
      <c r="C27" s="48"/>
      <c r="D27" s="49">
        <f>Programa!H26</f>
        <v>0</v>
      </c>
      <c r="E27" s="49"/>
      <c r="F27" s="49"/>
      <c r="G27" s="48"/>
      <c r="H27" s="48"/>
      <c r="I27" s="9"/>
      <c r="J27" s="17"/>
    </row>
    <row r="28" spans="1:10" s="5" customFormat="1" x14ac:dyDescent="0.2">
      <c r="A28" s="17"/>
      <c r="B28" s="48">
        <f>Programa!B27</f>
        <v>0</v>
      </c>
      <c r="C28" s="48"/>
      <c r="D28" s="49">
        <f>Programa!H27</f>
        <v>0</v>
      </c>
      <c r="E28" s="49"/>
      <c r="F28" s="49"/>
      <c r="G28" s="48"/>
      <c r="H28" s="48"/>
      <c r="I28" s="9"/>
      <c r="J28" s="17"/>
    </row>
    <row r="29" spans="1:10" s="5" customFormat="1" x14ac:dyDescent="0.2">
      <c r="A29" s="17"/>
      <c r="B29" s="48">
        <f>Programa!B28</f>
        <v>0</v>
      </c>
      <c r="C29" s="48"/>
      <c r="D29" s="49">
        <f>Programa!H28</f>
        <v>0</v>
      </c>
      <c r="E29" s="49"/>
      <c r="F29" s="49"/>
      <c r="G29" s="48"/>
      <c r="H29" s="48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5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43" t="str">
        <f>Programa!D34</f>
        <v>LAE. RENATA RAMOS MORENO</v>
      </c>
      <c r="E34" s="43"/>
      <c r="F34" s="43"/>
      <c r="H34" s="43" t="str">
        <f>Programa!G34</f>
        <v>MIA. OCTAVIO OBIL MARTINEZ</v>
      </c>
      <c r="I34" s="43"/>
      <c r="J34" s="16"/>
    </row>
    <row r="35" spans="1:10" ht="28.5" customHeight="1" x14ac:dyDescent="0.2">
      <c r="A35" s="16"/>
      <c r="B35" s="8" t="s">
        <v>11</v>
      </c>
      <c r="D35" s="50" t="s">
        <v>23</v>
      </c>
      <c r="E35" s="50"/>
      <c r="F35" s="50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2025-10-30T01:22:32Z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