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lucil\Documents\GESTION DEL CURSO AGO DIC 2025\"/>
    </mc:Choice>
  </mc:AlternateContent>
  <xr:revisionPtr revIDLastSave="0" documentId="13_ncr:1_{C34CDE8F-3284-472C-ABF2-3D50E6C727B1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105B" sheetId="4" r:id="rId1"/>
    <sheet name="105C" sheetId="6" r:id="rId2"/>
    <sheet name="105 B" sheetId="1" r:id="rId3"/>
    <sheet name="305A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" i="1" l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9" i="1"/>
  <c r="T10" i="5"/>
  <c r="T11" i="5"/>
  <c r="T12" i="5"/>
  <c r="T13" i="5"/>
  <c r="T14" i="5"/>
  <c r="T15" i="5"/>
  <c r="T16" i="5"/>
  <c r="T17" i="5"/>
  <c r="T18" i="5"/>
  <c r="T19" i="5"/>
  <c r="T20" i="5"/>
  <c r="T21" i="5"/>
  <c r="T22" i="5"/>
  <c r="T23" i="5"/>
  <c r="T24" i="5"/>
  <c r="T25" i="5"/>
  <c r="T26" i="5"/>
  <c r="T27" i="5"/>
  <c r="T28" i="5"/>
  <c r="T29" i="5"/>
  <c r="T30" i="5"/>
  <c r="T31" i="5"/>
  <c r="T32" i="5"/>
  <c r="T33" i="5"/>
  <c r="T34" i="5"/>
  <c r="T35" i="5"/>
  <c r="T36" i="5"/>
  <c r="T37" i="5"/>
  <c r="T38" i="5"/>
  <c r="T39" i="5"/>
  <c r="T40" i="5"/>
  <c r="T41" i="5"/>
  <c r="T42" i="5"/>
  <c r="T43" i="5"/>
  <c r="T44" i="5"/>
  <c r="T45" i="5"/>
  <c r="T46" i="5"/>
  <c r="T47" i="5"/>
  <c r="T48" i="5"/>
  <c r="T49" i="5"/>
  <c r="T50" i="5"/>
  <c r="T51" i="5"/>
  <c r="T52" i="5"/>
  <c r="T53" i="5"/>
  <c r="T9" i="5"/>
  <c r="T10" i="4"/>
  <c r="T11" i="4"/>
  <c r="T12" i="4"/>
  <c r="T13" i="4"/>
  <c r="T14" i="4"/>
  <c r="T15" i="4"/>
  <c r="T16" i="4"/>
  <c r="T17" i="4"/>
  <c r="T18" i="4"/>
  <c r="T19" i="4"/>
  <c r="T20" i="4"/>
  <c r="T21" i="4"/>
  <c r="T22" i="4"/>
  <c r="T23" i="4"/>
  <c r="T24" i="4"/>
  <c r="T25" i="4"/>
  <c r="T26" i="4"/>
  <c r="T27" i="4"/>
  <c r="T28" i="4"/>
  <c r="T29" i="4"/>
  <c r="T30" i="4"/>
  <c r="T31" i="4"/>
  <c r="T32" i="4"/>
  <c r="T33" i="4"/>
  <c r="T9" i="4"/>
  <c r="M54" i="1"/>
  <c r="M55" i="1"/>
  <c r="T10" i="6"/>
  <c r="T11" i="6"/>
  <c r="T12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7" i="6"/>
  <c r="T28" i="6"/>
  <c r="T29" i="6"/>
  <c r="T30" i="6"/>
  <c r="T31" i="6"/>
  <c r="T32" i="6"/>
  <c r="T33" i="6"/>
  <c r="T34" i="6"/>
  <c r="T35" i="6"/>
  <c r="T9" i="6"/>
  <c r="S55" i="6" l="1"/>
  <c r="R55" i="6"/>
  <c r="Q55" i="6"/>
  <c r="P55" i="6"/>
  <c r="O55" i="6"/>
  <c r="N55" i="6"/>
  <c r="M55" i="6"/>
  <c r="S54" i="6"/>
  <c r="R54" i="6"/>
  <c r="Q54" i="6"/>
  <c r="P54" i="6"/>
  <c r="O54" i="6"/>
  <c r="N54" i="6"/>
  <c r="M54" i="6"/>
  <c r="S53" i="6"/>
  <c r="S56" i="6" s="1"/>
  <c r="R53" i="6"/>
  <c r="Q53" i="6"/>
  <c r="P53" i="6"/>
  <c r="O53" i="6"/>
  <c r="O56" i="6" s="1"/>
  <c r="N53" i="6"/>
  <c r="M53" i="6"/>
  <c r="R56" i="6" l="1"/>
  <c r="S57" i="6"/>
  <c r="N56" i="6"/>
  <c r="M57" i="6"/>
  <c r="P56" i="6"/>
  <c r="M56" i="6"/>
  <c r="Q56" i="6"/>
  <c r="Q57" i="6"/>
  <c r="O57" i="6"/>
  <c r="P57" i="6"/>
  <c r="R57" i="6"/>
  <c r="N57" i="6"/>
  <c r="T55" i="6"/>
  <c r="T53" i="6"/>
  <c r="T54" i="6"/>
  <c r="S56" i="5"/>
  <c r="R56" i="5"/>
  <c r="Q56" i="5"/>
  <c r="P56" i="5"/>
  <c r="O56" i="5"/>
  <c r="N56" i="5"/>
  <c r="M56" i="5"/>
  <c r="S55" i="5"/>
  <c r="R55" i="5"/>
  <c r="Q55" i="5"/>
  <c r="P55" i="5"/>
  <c r="O55" i="5"/>
  <c r="N55" i="5"/>
  <c r="M55" i="5"/>
  <c r="S54" i="5"/>
  <c r="R54" i="5"/>
  <c r="Q54" i="5"/>
  <c r="P54" i="5"/>
  <c r="O54" i="5"/>
  <c r="N54" i="5"/>
  <c r="M54" i="5"/>
  <c r="S53" i="4"/>
  <c r="R53" i="4"/>
  <c r="Q53" i="4"/>
  <c r="P53" i="4"/>
  <c r="O53" i="4"/>
  <c r="N53" i="4"/>
  <c r="M53" i="4"/>
  <c r="S52" i="4"/>
  <c r="R52" i="4"/>
  <c r="Q52" i="4"/>
  <c r="P52" i="4"/>
  <c r="O52" i="4"/>
  <c r="N52" i="4"/>
  <c r="M52" i="4"/>
  <c r="S51" i="4"/>
  <c r="S54" i="4" s="1"/>
  <c r="R51" i="4"/>
  <c r="Q51" i="4"/>
  <c r="P51" i="4"/>
  <c r="O51" i="4"/>
  <c r="O54" i="4" s="1"/>
  <c r="N51" i="4"/>
  <c r="M51" i="4"/>
  <c r="B10" i="4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P54" i="4" l="1"/>
  <c r="T57" i="6"/>
  <c r="N57" i="5"/>
  <c r="R57" i="5"/>
  <c r="O57" i="5"/>
  <c r="S57" i="5"/>
  <c r="R58" i="5"/>
  <c r="M54" i="4"/>
  <c r="Q54" i="4"/>
  <c r="P57" i="5"/>
  <c r="N54" i="4"/>
  <c r="R54" i="4"/>
  <c r="M57" i="5"/>
  <c r="Q57" i="5"/>
  <c r="P58" i="5"/>
  <c r="T56" i="6"/>
  <c r="N58" i="5"/>
  <c r="O55" i="4"/>
  <c r="Q55" i="4"/>
  <c r="S55" i="4"/>
  <c r="R55" i="4"/>
  <c r="P55" i="4"/>
  <c r="N55" i="4"/>
  <c r="T56" i="5"/>
  <c r="S58" i="5"/>
  <c r="Q58" i="5"/>
  <c r="O58" i="5"/>
  <c r="M58" i="5"/>
  <c r="T53" i="4"/>
  <c r="T54" i="5"/>
  <c r="T55" i="5"/>
  <c r="M55" i="4"/>
  <c r="T51" i="4"/>
  <c r="T52" i="4"/>
  <c r="N55" i="1"/>
  <c r="O55" i="1"/>
  <c r="P55" i="1"/>
  <c r="Q55" i="1"/>
  <c r="R55" i="1"/>
  <c r="S55" i="1"/>
  <c r="N54" i="1"/>
  <c r="O54" i="1"/>
  <c r="P54" i="1"/>
  <c r="Q54" i="1"/>
  <c r="R54" i="1"/>
  <c r="S54" i="1"/>
  <c r="N53" i="1"/>
  <c r="O53" i="1"/>
  <c r="P53" i="1"/>
  <c r="Q53" i="1"/>
  <c r="R53" i="1"/>
  <c r="S53" i="1"/>
  <c r="M53" i="1"/>
  <c r="T54" i="4" l="1"/>
  <c r="T57" i="5"/>
  <c r="T58" i="5"/>
  <c r="T55" i="4"/>
  <c r="N57" i="1" l="1"/>
  <c r="O57" i="1"/>
  <c r="P57" i="1"/>
  <c r="Q57" i="1"/>
  <c r="R57" i="1"/>
  <c r="S57" i="1"/>
  <c r="N56" i="1"/>
  <c r="O56" i="1"/>
  <c r="P56" i="1"/>
  <c r="Q56" i="1"/>
  <c r="R56" i="1"/>
  <c r="S56" i="1"/>
  <c r="M57" i="1"/>
  <c r="M56" i="1"/>
  <c r="T55" i="1" l="1"/>
  <c r="T54" i="1"/>
  <c r="T53" i="1"/>
  <c r="T57" i="1" l="1"/>
  <c r="T56" i="1"/>
</calcChain>
</file>

<file path=xl/sharedStrings.xml><?xml version="1.0" encoding="utf-8"?>
<sst xmlns="http://schemas.openxmlformats.org/spreadsheetml/2006/main" count="270" uniqueCount="162">
  <si>
    <t>MATERIA</t>
  </si>
  <si>
    <t>GRUPO</t>
  </si>
  <si>
    <t>FECHA</t>
  </si>
  <si>
    <t>PERIODO</t>
  </si>
  <si>
    <t>No.</t>
  </si>
  <si>
    <t>NOMBRE DEL ALUMNO</t>
  </si>
  <si>
    <t>CONTROL</t>
  </si>
  <si>
    <t>U1</t>
  </si>
  <si>
    <t>REPORTE DE CALIFICACIONES</t>
  </si>
  <si>
    <t>INSTITUTO TECNOLOGCIO SUPERIOR DE SAN ANDRES TUXTLA</t>
  </si>
  <si>
    <t>U2</t>
  </si>
  <si>
    <t>U3</t>
  </si>
  <si>
    <t>U4</t>
  </si>
  <si>
    <t>U5</t>
  </si>
  <si>
    <t>U6</t>
  </si>
  <si>
    <t>U7</t>
  </si>
  <si>
    <t>% APROBACION</t>
  </si>
  <si>
    <t>% REPROBACION</t>
  </si>
  <si>
    <t>FIRMA DEL CATEDRATICO</t>
  </si>
  <si>
    <t>APROBADOS</t>
  </si>
  <si>
    <t>REPROBADOS</t>
  </si>
  <si>
    <t>TOTAL</t>
  </si>
  <si>
    <t>CATEDRATICO</t>
  </si>
  <si>
    <t>PROM.</t>
  </si>
  <si>
    <t>MCA. LUCILA MARÍN SANTOS</t>
  </si>
  <si>
    <t>fc</t>
  </si>
  <si>
    <t>241U0627</t>
  </si>
  <si>
    <t>COBAXIN VILLASEÑOR CRISTIAN GERARDO</t>
  </si>
  <si>
    <t>FUNDAMENTOS DE INVESTIGACIÓN</t>
  </si>
  <si>
    <t>105 B</t>
  </si>
  <si>
    <t>/2025</t>
  </si>
  <si>
    <t>AGOSTO - DICIEMBRE 2025</t>
  </si>
  <si>
    <t>105 C</t>
  </si>
  <si>
    <t>DESARROLLO ORGANIZACIONAL</t>
  </si>
  <si>
    <t>305 A</t>
  </si>
  <si>
    <t>TEORIA GENERAL DE LA ADMINISTRACIÓN</t>
  </si>
  <si>
    <t>251U0208</t>
  </si>
  <si>
    <t>BARRIENTOS ZAPOT LUZ CELESTE</t>
  </si>
  <si>
    <t>251U0210</t>
  </si>
  <si>
    <t>BUSTAMANTE LEON KARLA ALEJANDRA</t>
  </si>
  <si>
    <t>251U0420</t>
  </si>
  <si>
    <t>CAMPERO LOPEZ BRAYAN AARON</t>
  </si>
  <si>
    <t>251U0231</t>
  </si>
  <si>
    <t>HERNANDEZ URIBE ENRIQUE BARAQUIEL</t>
  </si>
  <si>
    <t>251U0236</t>
  </si>
  <si>
    <t>MIROS QUINO MARIA JOSE</t>
  </si>
  <si>
    <t>251U0241</t>
  </si>
  <si>
    <t>PASCUAL HERNANDEZ ANGEL YAEL</t>
  </si>
  <si>
    <t>251U0245</t>
  </si>
  <si>
    <t>PUCHETA ARRES INGRID AURORA</t>
  </si>
  <si>
    <t>251U0246</t>
  </si>
  <si>
    <t>PEREZ DIAZ INGRID</t>
  </si>
  <si>
    <t>251U0251</t>
  </si>
  <si>
    <t>SANCHEZ MORENO ANGEL GABRIEL</t>
  </si>
  <si>
    <t>251U0252</t>
  </si>
  <si>
    <t>SEBA CRUZ EVELYN</t>
  </si>
  <si>
    <t>TOTO BAUTISTA ELEXANDER</t>
  </si>
  <si>
    <t>251U0256</t>
  </si>
  <si>
    <t>251U0255</t>
  </si>
  <si>
    <t>TOTO ESCRIBANO MALENY</t>
  </si>
  <si>
    <t>251U0258</t>
  </si>
  <si>
    <t>VAZQUEZ NEGRETE JESUS AARON</t>
  </si>
  <si>
    <t>251U0451</t>
  </si>
  <si>
    <t>VILLEGAS SEBA LAURA PATRICIA</t>
  </si>
  <si>
    <t>251U0212</t>
  </si>
  <si>
    <t>CARRION ARELLANO BERTHA FERNANDA</t>
  </si>
  <si>
    <t>251U0219</t>
  </si>
  <si>
    <t>CRUZ LINDO YADANI FERNANDA</t>
  </si>
  <si>
    <t>251U0222</t>
  </si>
  <si>
    <t>FARARONI MARTINEZ JOSE FRANCISCO</t>
  </si>
  <si>
    <t>251U0223</t>
  </si>
  <si>
    <t>FRANCO SEGURA ADRIAN</t>
  </si>
  <si>
    <t>251U0224</t>
  </si>
  <si>
    <t>GALLARDO PECHI MARELI GUADALUPE</t>
  </si>
  <si>
    <t>251U0225</t>
  </si>
  <si>
    <t>GAMBOA ROMAN ALEJANDRO</t>
  </si>
  <si>
    <t>251U0227</t>
  </si>
  <si>
    <t>GONZALEZ CHAGALA SAMUEL DAVID</t>
  </si>
  <si>
    <t>251U0586</t>
  </si>
  <si>
    <t>HUAMANTLA MAURICIO JOSE ALEJANDRO</t>
  </si>
  <si>
    <t>251U0232</t>
  </si>
  <si>
    <t>LARA BAEZ DEVHANY YAZURY</t>
  </si>
  <si>
    <t>251U0234</t>
  </si>
  <si>
    <t>MARQUEZ CHONTAL MERARI</t>
  </si>
  <si>
    <t>251U0588</t>
  </si>
  <si>
    <t>MENDOZA CASTILLO HECTOR ALEXANDER</t>
  </si>
  <si>
    <t>251U0240</t>
  </si>
  <si>
    <t>OROPEZA MIGUEL OSCAR ENRIQUE</t>
  </si>
  <si>
    <t>251U0573</t>
  </si>
  <si>
    <t>ORTIZ CRUZ RAFAEL DE JESUS</t>
  </si>
  <si>
    <t>251U0242</t>
  </si>
  <si>
    <t>PEREZ BELLI OSCAR ADRIAN DONOVAN</t>
  </si>
  <si>
    <t>251U0561</t>
  </si>
  <si>
    <t>PEREZ CAMACHO JOSE CARLOS</t>
  </si>
  <si>
    <t>251U0253</t>
  </si>
  <si>
    <t>SINTA MONTIEL ROXANA</t>
  </si>
  <si>
    <t>251U0250</t>
  </si>
  <si>
    <t>ROSAS JIMENEZ YOLIBETH GABRIELA</t>
  </si>
  <si>
    <t>241U0182</t>
  </si>
  <si>
    <t>CADENA BAXIN MARIA INES</t>
  </si>
  <si>
    <t>241U0184</t>
  </si>
  <si>
    <t>CAPORAL PEREZ MOISES</t>
  </si>
  <si>
    <t>241U0185</t>
  </si>
  <si>
    <t>CASTILLO CHIGO MIGUEL ANGEL</t>
  </si>
  <si>
    <t>241U0186</t>
  </si>
  <si>
    <t>CASTRO XALA AMERICA SEANI</t>
  </si>
  <si>
    <t>241U0571</t>
  </si>
  <si>
    <t>CHAGALA MARTINEZ EMANUEL</t>
  </si>
  <si>
    <t>241U0568</t>
  </si>
  <si>
    <t>CHONTAL ARRES DANNA PATRICIA</t>
  </si>
  <si>
    <t>241U0188</t>
  </si>
  <si>
    <t>CHONTAL ORTEGA JASMIN</t>
  </si>
  <si>
    <t>241U0189</t>
  </si>
  <si>
    <t>COBAXIN BAXIN VALERIA</t>
  </si>
  <si>
    <t>241U0150</t>
  </si>
  <si>
    <t>CORDOVA MUÑOZ MONICA ESTEFANIA</t>
  </si>
  <si>
    <t>241U0194</t>
  </si>
  <si>
    <t>FIGUEROA PEREZ VALERIA ANEL</t>
  </si>
  <si>
    <t>251U0196</t>
  </si>
  <si>
    <t>GARCIA SINTA EMMILY ISABELLA</t>
  </si>
  <si>
    <t>241U0201</t>
  </si>
  <si>
    <t>ISIDORO MARTINEZ HAYDI BETSI CLAVEL</t>
  </si>
  <si>
    <t>241U0203</t>
  </si>
  <si>
    <t>LUCHO BONILLA JARET DAMIAN</t>
  </si>
  <si>
    <t>241U0209</t>
  </si>
  <si>
    <t>MIL QUINO LUIS ANGEL</t>
  </si>
  <si>
    <t>241U0210</t>
  </si>
  <si>
    <t>MORALES HERNANDEZ LEOPOLDO</t>
  </si>
  <si>
    <t>241U0211</t>
  </si>
  <si>
    <t>MORALES LUIS LESLI RAEL</t>
  </si>
  <si>
    <t>241U0435</t>
  </si>
  <si>
    <t>MORISCON LOPEZ JOSE ANGEL</t>
  </si>
  <si>
    <t>241U0622</t>
  </si>
  <si>
    <t>ORTIZ HERNANDEZ THEO ARTURO</t>
  </si>
  <si>
    <t>241U0216</t>
  </si>
  <si>
    <t>PIO TOTO CECILIA</t>
  </si>
  <si>
    <t>241U0217</t>
  </si>
  <si>
    <t>POLITO LLANO JESUS ALBERTO</t>
  </si>
  <si>
    <t>241U0218</t>
  </si>
  <si>
    <t>PORTUGAL GARRIDO ASHLEY AILY</t>
  </si>
  <si>
    <t>241U0221</t>
  </si>
  <si>
    <t>RAMIREZ MOZO ANTONIO ALEXANDER</t>
  </si>
  <si>
    <t>241U0620</t>
  </si>
  <si>
    <t>RAYMUNDO ALVARADO MOISES DAMIAN</t>
  </si>
  <si>
    <t>241U0222</t>
  </si>
  <si>
    <t>ROMAN SEBA NOELIA</t>
  </si>
  <si>
    <t>221U0331</t>
  </si>
  <si>
    <t>SOSA VENTURA GABRIELA</t>
  </si>
  <si>
    <t>241U0226</t>
  </si>
  <si>
    <t>TEMICH BAXIN LUIS FELIPE</t>
  </si>
  <si>
    <t>241U0227</t>
  </si>
  <si>
    <t>TENORIO JIMENEZ JOSE DAVID</t>
  </si>
  <si>
    <t>241U0228</t>
  </si>
  <si>
    <t>TEPAX PEREZ SINAI YAMILET</t>
  </si>
  <si>
    <t>241U0234</t>
  </si>
  <si>
    <t>VICENTE CAZARIN JAN DYLAN</t>
  </si>
  <si>
    <t>241U0235</t>
  </si>
  <si>
    <t>VICHI MENDEZ PEDRO ISRAEL</t>
  </si>
  <si>
    <t xml:space="preserve">241U0236 </t>
  </si>
  <si>
    <t>VICTORIA CABAÑAS LILENI KRISTEL</t>
  </si>
  <si>
    <t>241U0237</t>
  </si>
  <si>
    <t>VILLALOBOS PAVA DIANA ADAI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</si>
</sst>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0" fillId="0" borderId="2" xfId="0" applyBorder="1"/>
    <xf numFmtId="0" fontId="0" fillId="0" borderId="2" xfId="0" applyBorder="1" applyAlignment="1">
      <alignment horizontal="center"/>
    </xf>
    <xf numFmtId="0" fontId="4" fillId="0" borderId="0" xfId="0" applyFont="1"/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9" fontId="1" fillId="3" borderId="2" xfId="1" applyFont="1" applyFill="1" applyBorder="1" applyAlignment="1">
      <alignment horizontal="center"/>
    </xf>
    <xf numFmtId="9" fontId="5" fillId="3" borderId="2" xfId="1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0" fillId="0" borderId="7" xfId="0" applyBorder="1" applyAlignment="1">
      <alignment horizontal="left"/>
    </xf>
    <xf numFmtId="1" fontId="0" fillId="2" borderId="2" xfId="0" applyNumberForma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7" xfId="0" applyFont="1" applyBorder="1"/>
    <xf numFmtId="0" fontId="4" fillId="0" borderId="8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2" xfId="0" applyFont="1" applyBorder="1"/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2" xfId="0" applyFont="1" applyFill="1" applyBorder="1"/>
    <xf numFmtId="0" fontId="0" fillId="2" borderId="2" xfId="0" applyFill="1" applyBorder="1" applyAlignment="1">
      <alignment horizontal="center"/>
    </xf>
    <xf numFmtId="0" fontId="4" fillId="2" borderId="7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/>
    </xf>
    <xf numFmtId="0" fontId="0" fillId="4" borderId="2" xfId="0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U59"/>
  <sheetViews>
    <sheetView topLeftCell="A4" zoomScaleNormal="100" workbookViewId="0">
      <selection activeCell="N9" sqref="N9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/>
      <c r="U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1"/>
      <c r="U3" s="1"/>
    </row>
    <row r="4" spans="2:21" x14ac:dyDescent="0.25">
      <c r="C4" t="s">
        <v>0</v>
      </c>
      <c r="D4" s="44" t="s">
        <v>28</v>
      </c>
      <c r="E4" s="44"/>
      <c r="F4" s="44"/>
      <c r="G4" s="44"/>
      <c r="I4" t="s">
        <v>1</v>
      </c>
      <c r="M4" s="45" t="s">
        <v>29</v>
      </c>
      <c r="N4" s="45"/>
      <c r="P4" t="s">
        <v>2</v>
      </c>
      <c r="Q4" s="46" t="s">
        <v>30</v>
      </c>
      <c r="R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7" t="s">
        <v>31</v>
      </c>
      <c r="E6" s="47"/>
      <c r="F6" s="47"/>
      <c r="G6" s="47"/>
      <c r="I6" s="28" t="s">
        <v>22</v>
      </c>
      <c r="J6" s="28"/>
      <c r="K6" s="28"/>
      <c r="L6" s="28"/>
      <c r="M6" s="28"/>
      <c r="N6" s="48" t="s">
        <v>24</v>
      </c>
      <c r="O6" s="48"/>
      <c r="P6" s="48"/>
      <c r="Q6" s="48"/>
      <c r="R6" s="48"/>
      <c r="S6" s="4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4" t="s">
        <v>36</v>
      </c>
      <c r="D9" s="39" t="s">
        <v>37</v>
      </c>
      <c r="E9" s="40"/>
      <c r="F9" s="40"/>
      <c r="G9" s="40"/>
      <c r="H9" s="40"/>
      <c r="I9" s="41"/>
      <c r="J9" s="22"/>
      <c r="K9" s="22"/>
      <c r="L9" s="22"/>
      <c r="M9" s="4">
        <v>79</v>
      </c>
      <c r="N9" s="4">
        <v>80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10">
        <f>SUM(M9:P9)/5</f>
        <v>31.8</v>
      </c>
    </row>
    <row r="10" spans="2:21" x14ac:dyDescent="0.25">
      <c r="B10" s="6">
        <f>B9+1</f>
        <v>2</v>
      </c>
      <c r="C10" s="6" t="s">
        <v>38</v>
      </c>
      <c r="D10" s="38" t="s">
        <v>39</v>
      </c>
      <c r="E10" s="38"/>
      <c r="F10" s="38"/>
      <c r="G10" s="38"/>
      <c r="H10" s="38"/>
      <c r="I10" s="38"/>
      <c r="J10" s="20"/>
      <c r="K10" s="20"/>
      <c r="L10" s="20"/>
      <c r="M10" s="4">
        <v>85</v>
      </c>
      <c r="N10" s="4">
        <v>80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10">
        <f t="shared" ref="T10:T33" si="0">SUM(M10:P10)/5</f>
        <v>33</v>
      </c>
    </row>
    <row r="11" spans="2:21" x14ac:dyDescent="0.25">
      <c r="B11" s="6">
        <f t="shared" ref="B11:B50" si="1">B10+1</f>
        <v>3</v>
      </c>
      <c r="C11" s="6" t="s">
        <v>40</v>
      </c>
      <c r="D11" s="39" t="s">
        <v>41</v>
      </c>
      <c r="E11" s="40"/>
      <c r="F11" s="40"/>
      <c r="G11" s="40"/>
      <c r="H11" s="40"/>
      <c r="I11" s="41"/>
      <c r="J11" s="21"/>
      <c r="K11" s="21"/>
      <c r="L11" s="21"/>
      <c r="M11" s="4">
        <v>85</v>
      </c>
      <c r="N11" s="4">
        <v>80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10">
        <f t="shared" si="0"/>
        <v>33</v>
      </c>
    </row>
    <row r="12" spans="2:21" x14ac:dyDescent="0.25">
      <c r="B12" s="6">
        <f t="shared" si="1"/>
        <v>4</v>
      </c>
      <c r="C12" s="6" t="s">
        <v>42</v>
      </c>
      <c r="D12" s="39" t="s">
        <v>43</v>
      </c>
      <c r="E12" s="40"/>
      <c r="F12" s="40"/>
      <c r="G12" s="40"/>
      <c r="H12" s="40"/>
      <c r="I12" s="41"/>
      <c r="J12" s="21"/>
      <c r="K12" s="21"/>
      <c r="L12" s="21"/>
      <c r="M12" s="4">
        <v>100</v>
      </c>
      <c r="N12" s="4">
        <v>80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10">
        <f t="shared" si="0"/>
        <v>36</v>
      </c>
    </row>
    <row r="13" spans="2:21" x14ac:dyDescent="0.25">
      <c r="B13" s="6">
        <f t="shared" si="1"/>
        <v>5</v>
      </c>
      <c r="C13" s="6" t="s">
        <v>44</v>
      </c>
      <c r="D13" s="39" t="s">
        <v>45</v>
      </c>
      <c r="E13" s="40"/>
      <c r="F13" s="40"/>
      <c r="G13" s="40"/>
      <c r="H13" s="40"/>
      <c r="I13" s="41"/>
      <c r="J13" s="21"/>
      <c r="K13" s="21"/>
      <c r="L13" s="21"/>
      <c r="M13" s="4">
        <v>81</v>
      </c>
      <c r="N13" s="4">
        <v>80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10">
        <f t="shared" si="0"/>
        <v>32.200000000000003</v>
      </c>
    </row>
    <row r="14" spans="2:21" x14ac:dyDescent="0.25">
      <c r="B14" s="6">
        <f t="shared" si="1"/>
        <v>6</v>
      </c>
      <c r="C14" s="6" t="s">
        <v>46</v>
      </c>
      <c r="D14" s="38" t="s">
        <v>47</v>
      </c>
      <c r="E14" s="38"/>
      <c r="F14" s="38"/>
      <c r="G14" s="38"/>
      <c r="H14" s="38"/>
      <c r="I14" s="38"/>
      <c r="J14" s="20"/>
      <c r="K14" s="20"/>
      <c r="L14" s="20"/>
      <c r="M14" s="4">
        <v>92</v>
      </c>
      <c r="N14" s="4">
        <v>80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10">
        <f t="shared" si="0"/>
        <v>34.4</v>
      </c>
    </row>
    <row r="15" spans="2:21" x14ac:dyDescent="0.25">
      <c r="B15" s="6">
        <f t="shared" si="1"/>
        <v>7</v>
      </c>
      <c r="C15" s="6" t="s">
        <v>48</v>
      </c>
      <c r="D15" s="38" t="s">
        <v>49</v>
      </c>
      <c r="E15" s="38"/>
      <c r="F15" s="38"/>
      <c r="G15" s="38"/>
      <c r="H15" s="38"/>
      <c r="I15" s="38"/>
      <c r="J15" s="20"/>
      <c r="K15" s="20"/>
      <c r="L15" s="20"/>
      <c r="M15" s="4">
        <v>84</v>
      </c>
      <c r="N15" s="4">
        <v>80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10">
        <f t="shared" si="0"/>
        <v>32.799999999999997</v>
      </c>
    </row>
    <row r="16" spans="2:21" x14ac:dyDescent="0.25">
      <c r="B16" s="6">
        <f t="shared" si="1"/>
        <v>8</v>
      </c>
      <c r="C16" s="6" t="s">
        <v>50</v>
      </c>
      <c r="D16" s="38" t="s">
        <v>51</v>
      </c>
      <c r="E16" s="38"/>
      <c r="F16" s="38"/>
      <c r="G16" s="38"/>
      <c r="H16" s="38"/>
      <c r="I16" s="38"/>
      <c r="J16" s="20"/>
      <c r="K16" s="20"/>
      <c r="L16" s="20"/>
      <c r="M16" s="4">
        <v>84</v>
      </c>
      <c r="N16" s="4">
        <v>80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10">
        <f t="shared" si="0"/>
        <v>32.799999999999997</v>
      </c>
    </row>
    <row r="17" spans="2:20" x14ac:dyDescent="0.25">
      <c r="B17" s="6">
        <f t="shared" si="1"/>
        <v>9</v>
      </c>
      <c r="C17" s="6" t="s">
        <v>52</v>
      </c>
      <c r="D17" s="38" t="s">
        <v>53</v>
      </c>
      <c r="E17" s="38"/>
      <c r="F17" s="38"/>
      <c r="G17" s="38"/>
      <c r="H17" s="38"/>
      <c r="I17" s="38"/>
      <c r="J17" s="20"/>
      <c r="K17" s="20"/>
      <c r="L17" s="20"/>
      <c r="M17" s="4">
        <v>95</v>
      </c>
      <c r="N17" s="4">
        <v>80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10">
        <f t="shared" si="0"/>
        <v>35</v>
      </c>
    </row>
    <row r="18" spans="2:20" x14ac:dyDescent="0.25">
      <c r="B18" s="6">
        <f t="shared" si="1"/>
        <v>10</v>
      </c>
      <c r="C18" s="6" t="s">
        <v>54</v>
      </c>
      <c r="D18" s="39" t="s">
        <v>55</v>
      </c>
      <c r="E18" s="40"/>
      <c r="F18" s="40"/>
      <c r="G18" s="40"/>
      <c r="H18" s="40"/>
      <c r="I18" s="41"/>
      <c r="J18" s="21"/>
      <c r="K18" s="21"/>
      <c r="L18" s="21"/>
      <c r="M18" s="4">
        <v>89</v>
      </c>
      <c r="N18" s="4">
        <v>80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10">
        <f t="shared" si="0"/>
        <v>33.799999999999997</v>
      </c>
    </row>
    <row r="19" spans="2:20" x14ac:dyDescent="0.25">
      <c r="B19" s="6">
        <f t="shared" si="1"/>
        <v>11</v>
      </c>
      <c r="C19" s="6" t="s">
        <v>58</v>
      </c>
      <c r="D19" s="39" t="s">
        <v>56</v>
      </c>
      <c r="E19" s="40"/>
      <c r="F19" s="40"/>
      <c r="G19" s="40"/>
      <c r="H19" s="40"/>
      <c r="I19" s="41"/>
      <c r="J19" s="21"/>
      <c r="K19" s="21"/>
      <c r="L19" s="21"/>
      <c r="M19" s="4">
        <v>87</v>
      </c>
      <c r="N19" s="4">
        <v>80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10">
        <f t="shared" si="0"/>
        <v>33.4</v>
      </c>
    </row>
    <row r="20" spans="2:20" x14ac:dyDescent="0.25">
      <c r="B20" s="60">
        <f t="shared" si="1"/>
        <v>12</v>
      </c>
      <c r="C20" s="60" t="s">
        <v>57</v>
      </c>
      <c r="D20" s="61" t="s">
        <v>59</v>
      </c>
      <c r="E20" s="62"/>
      <c r="F20" s="62"/>
      <c r="G20" s="62"/>
      <c r="H20" s="62"/>
      <c r="I20" s="63"/>
      <c r="J20" s="66"/>
      <c r="K20" s="66"/>
      <c r="L20" s="66"/>
      <c r="M20" s="65">
        <v>0</v>
      </c>
      <c r="N20" s="65">
        <v>0</v>
      </c>
      <c r="O20" s="65">
        <v>0</v>
      </c>
      <c r="P20" s="65">
        <v>0</v>
      </c>
      <c r="Q20" s="4">
        <v>0</v>
      </c>
      <c r="R20" s="4">
        <v>0</v>
      </c>
      <c r="S20" s="4">
        <v>0</v>
      </c>
      <c r="T20" s="10">
        <f t="shared" si="0"/>
        <v>0</v>
      </c>
    </row>
    <row r="21" spans="2:20" x14ac:dyDescent="0.25">
      <c r="B21" s="6">
        <f t="shared" si="1"/>
        <v>13</v>
      </c>
      <c r="C21" s="6" t="s">
        <v>60</v>
      </c>
      <c r="D21" s="39" t="s">
        <v>61</v>
      </c>
      <c r="E21" s="40"/>
      <c r="F21" s="40"/>
      <c r="G21" s="40"/>
      <c r="H21" s="40"/>
      <c r="I21" s="41"/>
      <c r="J21" s="21"/>
      <c r="K21" s="21"/>
      <c r="L21" s="21"/>
      <c r="M21" s="4">
        <v>76</v>
      </c>
      <c r="N21" s="4">
        <v>80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10">
        <f t="shared" si="0"/>
        <v>31.2</v>
      </c>
    </row>
    <row r="22" spans="2:20" x14ac:dyDescent="0.25">
      <c r="B22" s="6">
        <f t="shared" si="1"/>
        <v>14</v>
      </c>
      <c r="C22" s="6" t="s">
        <v>62</v>
      </c>
      <c r="D22" s="38" t="s">
        <v>63</v>
      </c>
      <c r="E22" s="38"/>
      <c r="F22" s="38"/>
      <c r="G22" s="38"/>
      <c r="H22" s="38"/>
      <c r="I22" s="38"/>
      <c r="J22" s="20"/>
      <c r="K22" s="20"/>
      <c r="L22" s="20"/>
      <c r="M22" s="4">
        <v>76</v>
      </c>
      <c r="N22" s="4">
        <v>80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10">
        <f t="shared" si="0"/>
        <v>31.2</v>
      </c>
    </row>
    <row r="23" spans="2:20" x14ac:dyDescent="0.25">
      <c r="B23" s="6">
        <f t="shared" si="1"/>
        <v>15</v>
      </c>
      <c r="C23" s="6"/>
      <c r="D23" s="39"/>
      <c r="E23" s="40"/>
      <c r="F23" s="40"/>
      <c r="G23" s="40"/>
      <c r="H23" s="40"/>
      <c r="I23" s="41"/>
      <c r="J23" s="21"/>
      <c r="K23" s="21"/>
      <c r="L23" s="21"/>
      <c r="M23" s="4"/>
      <c r="N23" s="4"/>
      <c r="O23" s="4"/>
      <c r="P23" s="4"/>
      <c r="Q23" s="4"/>
      <c r="R23" s="4"/>
      <c r="S23" s="4"/>
      <c r="T23" s="10">
        <f t="shared" si="0"/>
        <v>0</v>
      </c>
    </row>
    <row r="24" spans="2:20" x14ac:dyDescent="0.25">
      <c r="B24" s="6">
        <f t="shared" si="1"/>
        <v>16</v>
      </c>
      <c r="C24" s="6"/>
      <c r="D24" s="38"/>
      <c r="E24" s="38"/>
      <c r="F24" s="38"/>
      <c r="G24" s="38"/>
      <c r="H24" s="38"/>
      <c r="I24" s="38"/>
      <c r="J24" s="20"/>
      <c r="K24" s="20"/>
      <c r="L24" s="20"/>
      <c r="M24" s="4"/>
      <c r="N24" s="4"/>
      <c r="O24" s="4"/>
      <c r="P24" s="4"/>
      <c r="Q24" s="4"/>
      <c r="R24" s="4"/>
      <c r="S24" s="4"/>
      <c r="T24" s="10">
        <f t="shared" si="0"/>
        <v>0</v>
      </c>
    </row>
    <row r="25" spans="2:20" x14ac:dyDescent="0.25">
      <c r="B25" s="6">
        <f t="shared" si="1"/>
        <v>17</v>
      </c>
      <c r="C25" s="6"/>
      <c r="D25" s="38"/>
      <c r="E25" s="38"/>
      <c r="F25" s="38"/>
      <c r="G25" s="38"/>
      <c r="H25" s="38"/>
      <c r="I25" s="38"/>
      <c r="J25" s="20"/>
      <c r="K25" s="20"/>
      <c r="L25" s="20"/>
      <c r="M25" s="4"/>
      <c r="N25" s="4"/>
      <c r="O25" s="4"/>
      <c r="P25" s="4"/>
      <c r="Q25" s="4"/>
      <c r="R25" s="4"/>
      <c r="S25" s="4"/>
      <c r="T25" s="10">
        <f t="shared" si="0"/>
        <v>0</v>
      </c>
    </row>
    <row r="26" spans="2:20" x14ac:dyDescent="0.25">
      <c r="B26" s="6">
        <f t="shared" si="1"/>
        <v>18</v>
      </c>
      <c r="C26" s="6"/>
      <c r="D26" s="38"/>
      <c r="E26" s="38"/>
      <c r="F26" s="38"/>
      <c r="G26" s="38"/>
      <c r="H26" s="38"/>
      <c r="I26" s="38"/>
      <c r="J26" s="20"/>
      <c r="K26" s="20"/>
      <c r="L26" s="20"/>
      <c r="M26" s="4"/>
      <c r="N26" s="4"/>
      <c r="O26" s="4"/>
      <c r="P26" s="4"/>
      <c r="Q26" s="4"/>
      <c r="R26" s="4"/>
      <c r="S26" s="4"/>
      <c r="T26" s="10">
        <f t="shared" si="0"/>
        <v>0</v>
      </c>
    </row>
    <row r="27" spans="2:20" x14ac:dyDescent="0.25">
      <c r="B27" s="6">
        <f t="shared" si="1"/>
        <v>19</v>
      </c>
      <c r="C27" s="6"/>
      <c r="D27" s="38"/>
      <c r="E27" s="38"/>
      <c r="F27" s="38"/>
      <c r="G27" s="38"/>
      <c r="H27" s="38"/>
      <c r="I27" s="38"/>
      <c r="J27" s="20"/>
      <c r="K27" s="20"/>
      <c r="L27" s="20"/>
      <c r="M27" s="4"/>
      <c r="N27" s="4"/>
      <c r="O27" s="4"/>
      <c r="P27" s="4"/>
      <c r="Q27" s="4"/>
      <c r="R27" s="4"/>
      <c r="S27" s="4"/>
      <c r="T27" s="10">
        <f t="shared" si="0"/>
        <v>0</v>
      </c>
    </row>
    <row r="28" spans="2:20" x14ac:dyDescent="0.25">
      <c r="B28" s="6">
        <f t="shared" si="1"/>
        <v>20</v>
      </c>
      <c r="C28" s="6"/>
      <c r="D28" s="38"/>
      <c r="E28" s="38"/>
      <c r="F28" s="38"/>
      <c r="G28" s="38"/>
      <c r="H28" s="38"/>
      <c r="I28" s="38"/>
      <c r="J28" s="20"/>
      <c r="K28" s="20"/>
      <c r="L28" s="20"/>
      <c r="M28" s="4"/>
      <c r="N28" s="4"/>
      <c r="O28" s="4"/>
      <c r="P28" s="4"/>
      <c r="Q28" s="4"/>
      <c r="R28" s="4"/>
      <c r="S28" s="4"/>
      <c r="T28" s="10">
        <f t="shared" si="0"/>
        <v>0</v>
      </c>
    </row>
    <row r="29" spans="2:20" x14ac:dyDescent="0.25">
      <c r="B29" s="6">
        <f t="shared" si="1"/>
        <v>21</v>
      </c>
      <c r="C29" s="6"/>
      <c r="D29" s="38"/>
      <c r="E29" s="38"/>
      <c r="F29" s="38"/>
      <c r="G29" s="38"/>
      <c r="H29" s="38"/>
      <c r="I29" s="38"/>
      <c r="J29" s="20"/>
      <c r="K29" s="20"/>
      <c r="L29" s="20"/>
      <c r="M29" s="4"/>
      <c r="N29" s="4"/>
      <c r="O29" s="4"/>
      <c r="P29" s="4"/>
      <c r="Q29" s="4"/>
      <c r="R29" s="4"/>
      <c r="S29" s="4"/>
      <c r="T29" s="10">
        <f t="shared" si="0"/>
        <v>0</v>
      </c>
    </row>
    <row r="30" spans="2:20" x14ac:dyDescent="0.25">
      <c r="B30" s="6">
        <f t="shared" si="1"/>
        <v>22</v>
      </c>
      <c r="C30" s="6"/>
      <c r="D30" s="38"/>
      <c r="E30" s="38"/>
      <c r="F30" s="38"/>
      <c r="G30" s="38"/>
      <c r="H30" s="38"/>
      <c r="I30" s="38"/>
      <c r="J30" s="20"/>
      <c r="K30" s="20"/>
      <c r="L30" s="20"/>
      <c r="M30" s="4"/>
      <c r="N30" s="4"/>
      <c r="O30" s="4"/>
      <c r="P30" s="4"/>
      <c r="Q30" s="4"/>
      <c r="R30" s="4"/>
      <c r="S30" s="4"/>
      <c r="T30" s="10">
        <f t="shared" si="0"/>
        <v>0</v>
      </c>
    </row>
    <row r="31" spans="2:20" x14ac:dyDescent="0.25">
      <c r="B31" s="6">
        <f t="shared" si="1"/>
        <v>23</v>
      </c>
      <c r="C31" s="6"/>
      <c r="D31" s="38"/>
      <c r="E31" s="38"/>
      <c r="F31" s="38"/>
      <c r="G31" s="38"/>
      <c r="H31" s="38"/>
      <c r="I31" s="38"/>
      <c r="J31" s="20"/>
      <c r="K31" s="20"/>
      <c r="L31" s="20"/>
      <c r="M31" s="4"/>
      <c r="N31" s="4"/>
      <c r="O31" s="4"/>
      <c r="P31" s="4"/>
      <c r="Q31" s="4"/>
      <c r="R31" s="4"/>
      <c r="S31" s="4"/>
      <c r="T31" s="10">
        <f t="shared" si="0"/>
        <v>0</v>
      </c>
    </row>
    <row r="32" spans="2:20" x14ac:dyDescent="0.25">
      <c r="B32" s="6">
        <f t="shared" si="1"/>
        <v>24</v>
      </c>
      <c r="C32" s="6"/>
      <c r="D32" s="38"/>
      <c r="E32" s="38"/>
      <c r="F32" s="38"/>
      <c r="G32" s="38"/>
      <c r="H32" s="38"/>
      <c r="I32" s="38"/>
      <c r="J32" s="20"/>
      <c r="K32" s="20"/>
      <c r="L32" s="20"/>
      <c r="M32" s="4"/>
      <c r="N32" s="4"/>
      <c r="O32" s="4"/>
      <c r="P32" s="4"/>
      <c r="Q32" s="4"/>
      <c r="R32" s="4"/>
      <c r="S32" s="4"/>
      <c r="T32" s="10">
        <f t="shared" si="0"/>
        <v>0</v>
      </c>
    </row>
    <row r="33" spans="2:20" x14ac:dyDescent="0.25">
      <c r="B33" s="6">
        <f t="shared" si="1"/>
        <v>25</v>
      </c>
      <c r="C33" s="6"/>
      <c r="D33" s="38"/>
      <c r="E33" s="38"/>
      <c r="F33" s="38"/>
      <c r="G33" s="38"/>
      <c r="H33" s="38"/>
      <c r="I33" s="38"/>
      <c r="J33" s="20"/>
      <c r="K33" s="20"/>
      <c r="L33" s="20"/>
      <c r="M33" s="4"/>
      <c r="N33" s="4"/>
      <c r="O33" s="4"/>
      <c r="P33" s="4"/>
      <c r="Q33" s="4"/>
      <c r="R33" s="4"/>
      <c r="S33" s="4"/>
      <c r="T33" s="10">
        <f t="shared" si="0"/>
        <v>0</v>
      </c>
    </row>
    <row r="34" spans="2:20" x14ac:dyDescent="0.25">
      <c r="B34" s="6">
        <f t="shared" si="1"/>
        <v>26</v>
      </c>
      <c r="C34" s="6"/>
      <c r="D34" s="38"/>
      <c r="E34" s="38"/>
      <c r="F34" s="38"/>
      <c r="G34" s="38"/>
      <c r="H34" s="38"/>
      <c r="I34" s="38"/>
      <c r="J34" s="20"/>
      <c r="K34" s="20"/>
      <c r="L34" s="20"/>
      <c r="M34" s="4"/>
      <c r="N34" s="4"/>
      <c r="O34" s="4"/>
      <c r="P34" s="4"/>
      <c r="Q34" s="4"/>
      <c r="R34" s="4"/>
      <c r="S34" s="4"/>
      <c r="T34" s="10"/>
    </row>
    <row r="35" spans="2:20" x14ac:dyDescent="0.25">
      <c r="B35" s="6">
        <f t="shared" si="1"/>
        <v>27</v>
      </c>
      <c r="C35" s="6"/>
      <c r="D35" s="38"/>
      <c r="E35" s="38"/>
      <c r="F35" s="38"/>
      <c r="G35" s="38"/>
      <c r="H35" s="38"/>
      <c r="I35" s="38"/>
      <c r="J35" s="20"/>
      <c r="K35" s="20"/>
      <c r="L35" s="20"/>
      <c r="M35" s="4"/>
      <c r="N35" s="4"/>
      <c r="O35" s="4"/>
      <c r="P35" s="4"/>
      <c r="Q35" s="4"/>
      <c r="R35" s="4"/>
      <c r="S35" s="4"/>
      <c r="T35" s="10"/>
    </row>
    <row r="36" spans="2:20" x14ac:dyDescent="0.25">
      <c r="B36" s="6">
        <f t="shared" si="1"/>
        <v>28</v>
      </c>
      <c r="C36" s="6"/>
      <c r="D36" s="38"/>
      <c r="E36" s="38"/>
      <c r="F36" s="38"/>
      <c r="G36" s="38"/>
      <c r="H36" s="38"/>
      <c r="I36" s="38"/>
      <c r="J36" s="20"/>
      <c r="K36" s="20"/>
      <c r="L36" s="20"/>
      <c r="M36" s="4"/>
      <c r="N36" s="4"/>
      <c r="O36" s="4"/>
      <c r="P36" s="4"/>
      <c r="Q36" s="4"/>
      <c r="R36" s="4"/>
      <c r="S36" s="4"/>
      <c r="T36" s="10"/>
    </row>
    <row r="37" spans="2:20" x14ac:dyDescent="0.25">
      <c r="B37" s="6">
        <f t="shared" si="1"/>
        <v>29</v>
      </c>
      <c r="C37" s="6"/>
      <c r="D37" s="38"/>
      <c r="E37" s="38"/>
      <c r="F37" s="38"/>
      <c r="G37" s="38"/>
      <c r="H37" s="38"/>
      <c r="I37" s="38"/>
      <c r="J37" s="20"/>
      <c r="K37" s="20"/>
      <c r="L37" s="20"/>
      <c r="M37" s="4"/>
      <c r="N37" s="4"/>
      <c r="O37" s="4"/>
      <c r="P37" s="4"/>
      <c r="Q37" s="4"/>
      <c r="R37" s="4"/>
      <c r="S37" s="4"/>
      <c r="T37" s="10"/>
    </row>
    <row r="38" spans="2:20" x14ac:dyDescent="0.25">
      <c r="B38" s="6">
        <f t="shared" si="1"/>
        <v>30</v>
      </c>
      <c r="C38" s="6"/>
      <c r="D38" s="38"/>
      <c r="E38" s="38"/>
      <c r="F38" s="38"/>
      <c r="G38" s="38"/>
      <c r="H38" s="38"/>
      <c r="I38" s="38"/>
      <c r="J38" s="20"/>
      <c r="K38" s="20"/>
      <c r="L38" s="20"/>
      <c r="M38" s="4"/>
      <c r="N38" s="4"/>
      <c r="O38" s="4"/>
      <c r="P38" s="4"/>
      <c r="Q38" s="4"/>
      <c r="R38" s="4"/>
      <c r="S38" s="4"/>
      <c r="T38" s="10"/>
    </row>
    <row r="39" spans="2:20" x14ac:dyDescent="0.25">
      <c r="B39" s="6">
        <f t="shared" si="1"/>
        <v>31</v>
      </c>
      <c r="C39" s="6"/>
      <c r="D39" s="38"/>
      <c r="E39" s="38"/>
      <c r="F39" s="38"/>
      <c r="G39" s="38"/>
      <c r="H39" s="38"/>
      <c r="I39" s="38"/>
      <c r="J39" s="20"/>
      <c r="K39" s="20"/>
      <c r="L39" s="20"/>
      <c r="M39" s="4"/>
      <c r="N39" s="4"/>
      <c r="O39" s="4"/>
      <c r="P39" s="4"/>
      <c r="Q39" s="4"/>
      <c r="R39" s="4"/>
      <c r="S39" s="4"/>
      <c r="T39" s="10"/>
    </row>
    <row r="40" spans="2:20" x14ac:dyDescent="0.25">
      <c r="B40" s="6">
        <f t="shared" si="1"/>
        <v>32</v>
      </c>
      <c r="C40" s="6"/>
      <c r="D40" s="33"/>
      <c r="E40" s="33"/>
      <c r="F40" s="33"/>
      <c r="G40" s="33"/>
      <c r="H40" s="33"/>
      <c r="I40" s="33"/>
      <c r="J40" s="6"/>
      <c r="K40" s="6"/>
      <c r="L40" s="6"/>
      <c r="M40" s="4"/>
      <c r="N40" s="4"/>
      <c r="O40" s="4"/>
      <c r="P40" s="4"/>
      <c r="Q40" s="4"/>
      <c r="R40" s="4"/>
      <c r="S40" s="4"/>
      <c r="T40" s="10"/>
    </row>
    <row r="41" spans="2:20" x14ac:dyDescent="0.25">
      <c r="B41" s="6">
        <f t="shared" si="1"/>
        <v>33</v>
      </c>
      <c r="C41" s="6"/>
      <c r="D41" s="33"/>
      <c r="E41" s="33"/>
      <c r="F41" s="33"/>
      <c r="G41" s="33"/>
      <c r="H41" s="33"/>
      <c r="I41" s="33"/>
      <c r="J41" s="6"/>
      <c r="K41" s="6"/>
      <c r="L41" s="6"/>
      <c r="M41" s="4"/>
      <c r="N41" s="4"/>
      <c r="O41" s="4"/>
      <c r="P41" s="4"/>
      <c r="Q41" s="4"/>
      <c r="R41" s="4"/>
      <c r="S41" s="4"/>
      <c r="T41" s="10"/>
    </row>
    <row r="42" spans="2:20" x14ac:dyDescent="0.25">
      <c r="B42" s="6">
        <f t="shared" si="1"/>
        <v>34</v>
      </c>
      <c r="C42" s="7"/>
      <c r="D42" s="33"/>
      <c r="E42" s="33"/>
      <c r="F42" s="33"/>
      <c r="G42" s="33"/>
      <c r="H42" s="33"/>
      <c r="I42" s="33"/>
      <c r="J42" s="6"/>
      <c r="K42" s="6"/>
      <c r="L42" s="6"/>
      <c r="M42" s="4"/>
      <c r="N42" s="4"/>
      <c r="O42" s="4"/>
      <c r="P42" s="4"/>
      <c r="Q42" s="4"/>
      <c r="R42" s="4"/>
      <c r="S42" s="4"/>
      <c r="T42" s="10"/>
    </row>
    <row r="43" spans="2:20" x14ac:dyDescent="0.25">
      <c r="B43" s="6">
        <f t="shared" si="1"/>
        <v>35</v>
      </c>
      <c r="C43" s="7"/>
      <c r="D43" s="33"/>
      <c r="E43" s="33"/>
      <c r="F43" s="33"/>
      <c r="G43" s="33"/>
      <c r="H43" s="33"/>
      <c r="I43" s="33"/>
      <c r="J43" s="6"/>
      <c r="K43" s="6"/>
      <c r="L43" s="6"/>
      <c r="M43" s="4"/>
      <c r="N43" s="4"/>
      <c r="O43" s="4"/>
      <c r="P43" s="4"/>
      <c r="Q43" s="4"/>
      <c r="R43" s="4"/>
      <c r="S43" s="4"/>
      <c r="T43" s="10"/>
    </row>
    <row r="44" spans="2:20" x14ac:dyDescent="0.25">
      <c r="B44" s="6">
        <f t="shared" si="1"/>
        <v>36</v>
      </c>
      <c r="C44" s="7"/>
      <c r="D44" s="33"/>
      <c r="E44" s="33"/>
      <c r="F44" s="33"/>
      <c r="G44" s="33"/>
      <c r="H44" s="33"/>
      <c r="I44" s="33"/>
      <c r="J44" s="6"/>
      <c r="K44" s="6"/>
      <c r="L44" s="6"/>
      <c r="M44" s="4"/>
      <c r="N44" s="4"/>
      <c r="O44" s="4"/>
      <c r="P44" s="4"/>
      <c r="Q44" s="4"/>
      <c r="R44" s="4"/>
      <c r="S44" s="4"/>
      <c r="T44" s="10"/>
    </row>
    <row r="45" spans="2:20" x14ac:dyDescent="0.25">
      <c r="B45" s="6">
        <f t="shared" si="1"/>
        <v>37</v>
      </c>
      <c r="C45" s="7"/>
      <c r="D45" s="33"/>
      <c r="E45" s="33"/>
      <c r="F45" s="33"/>
      <c r="G45" s="33"/>
      <c r="H45" s="33"/>
      <c r="I45" s="33"/>
      <c r="J45" s="6"/>
      <c r="K45" s="6"/>
      <c r="L45" s="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f t="shared" si="1"/>
        <v>38</v>
      </c>
      <c r="C46" s="7"/>
      <c r="D46" s="33"/>
      <c r="E46" s="33"/>
      <c r="F46" s="33"/>
      <c r="G46" s="33"/>
      <c r="H46" s="33"/>
      <c r="I46" s="33"/>
      <c r="J46" s="6"/>
      <c r="K46" s="6"/>
      <c r="L46" s="6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f t="shared" si="1"/>
        <v>39</v>
      </c>
      <c r="C47" s="7"/>
      <c r="D47" s="33"/>
      <c r="E47" s="33"/>
      <c r="F47" s="33"/>
      <c r="G47" s="33"/>
      <c r="H47" s="33"/>
      <c r="I47" s="33"/>
      <c r="J47" s="6"/>
      <c r="K47" s="6"/>
      <c r="L47" s="6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f t="shared" si="1"/>
        <v>40</v>
      </c>
      <c r="C48" s="7"/>
      <c r="D48" s="33"/>
      <c r="E48" s="33"/>
      <c r="F48" s="33"/>
      <c r="G48" s="33"/>
      <c r="H48" s="33"/>
      <c r="I48" s="33"/>
      <c r="J48" s="6"/>
      <c r="K48" s="6"/>
      <c r="L48" s="6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f t="shared" si="1"/>
        <v>41</v>
      </c>
      <c r="C49" s="7"/>
      <c r="D49" s="33"/>
      <c r="E49" s="33"/>
      <c r="F49" s="33"/>
      <c r="G49" s="33"/>
      <c r="H49" s="33"/>
      <c r="I49" s="33"/>
      <c r="J49" s="6"/>
      <c r="K49" s="6"/>
      <c r="L49" s="6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f t="shared" si="1"/>
        <v>42</v>
      </c>
      <c r="C50" s="3"/>
      <c r="D50" s="34"/>
      <c r="E50" s="35"/>
      <c r="F50" s="35"/>
      <c r="G50" s="35"/>
      <c r="H50" s="35"/>
      <c r="I50" s="36"/>
      <c r="J50" s="19"/>
      <c r="K50" s="19"/>
      <c r="L50" s="19"/>
      <c r="M50" s="3"/>
      <c r="N50" s="3"/>
      <c r="O50" s="3"/>
      <c r="P50" s="3"/>
      <c r="Q50" s="3"/>
      <c r="R50" s="3"/>
      <c r="S50" s="3"/>
      <c r="T50" s="10"/>
    </row>
    <row r="51" spans="2:20" x14ac:dyDescent="0.25">
      <c r="C51" s="28"/>
      <c r="D51" s="28"/>
      <c r="E51" s="1"/>
      <c r="H51" s="37" t="s">
        <v>19</v>
      </c>
      <c r="I51" s="37"/>
      <c r="J51" s="11"/>
      <c r="K51" s="11"/>
      <c r="L51" s="11"/>
      <c r="M51" s="11">
        <f t="shared" ref="M51:S51" si="2">COUNTIF(M9:M50,"&gt;=70")</f>
        <v>13</v>
      </c>
      <c r="N51" s="11">
        <f t="shared" si="2"/>
        <v>13</v>
      </c>
      <c r="O51" s="11">
        <f>COUNTIF(O9:O50,"&gt;=70")</f>
        <v>0</v>
      </c>
      <c r="P51" s="11">
        <f t="shared" si="2"/>
        <v>0</v>
      </c>
      <c r="Q51" s="11">
        <f t="shared" si="2"/>
        <v>0</v>
      </c>
      <c r="R51" s="11">
        <f t="shared" si="2"/>
        <v>0</v>
      </c>
      <c r="S51" s="11">
        <f t="shared" si="2"/>
        <v>0</v>
      </c>
      <c r="T51" s="15">
        <f>COUNTIF(T9:T45,"&gt;=70")</f>
        <v>0</v>
      </c>
    </row>
    <row r="52" spans="2:20" x14ac:dyDescent="0.25">
      <c r="C52" s="28"/>
      <c r="D52" s="28"/>
      <c r="E52" s="8"/>
      <c r="H52" s="32" t="s">
        <v>20</v>
      </c>
      <c r="I52" s="32"/>
      <c r="J52" s="12"/>
      <c r="K52" s="12"/>
      <c r="L52" s="12"/>
      <c r="M52" s="12">
        <f t="shared" ref="M52:T52" si="3">COUNTIF(M9:M50,"&lt;70")</f>
        <v>1</v>
      </c>
      <c r="N52" s="12">
        <f t="shared" si="3"/>
        <v>1</v>
      </c>
      <c r="O52" s="12">
        <f>COUNTIF(O9:O50,"&lt;70")</f>
        <v>14</v>
      </c>
      <c r="P52" s="12">
        <f t="shared" si="3"/>
        <v>14</v>
      </c>
      <c r="Q52" s="12">
        <f t="shared" si="3"/>
        <v>14</v>
      </c>
      <c r="R52" s="12">
        <f t="shared" si="3"/>
        <v>14</v>
      </c>
      <c r="S52" s="12">
        <f t="shared" si="3"/>
        <v>14</v>
      </c>
      <c r="T52" s="12">
        <f t="shared" si="3"/>
        <v>25</v>
      </c>
    </row>
    <row r="53" spans="2:20" x14ac:dyDescent="0.25">
      <c r="C53" s="28"/>
      <c r="D53" s="28"/>
      <c r="E53" s="28"/>
      <c r="H53" s="32" t="s">
        <v>21</v>
      </c>
      <c r="I53" s="32"/>
      <c r="J53" s="12"/>
      <c r="K53" s="12"/>
      <c r="L53" s="12"/>
      <c r="M53" s="12">
        <f t="shared" ref="M53:T53" si="4">COUNT(M9:M50)</f>
        <v>14</v>
      </c>
      <c r="N53" s="12">
        <f t="shared" si="4"/>
        <v>14</v>
      </c>
      <c r="O53" s="12">
        <f>COUNT(O9:O50)</f>
        <v>14</v>
      </c>
      <c r="P53" s="12">
        <f t="shared" si="4"/>
        <v>14</v>
      </c>
      <c r="Q53" s="12">
        <f t="shared" si="4"/>
        <v>14</v>
      </c>
      <c r="R53" s="12">
        <f t="shared" si="4"/>
        <v>14</v>
      </c>
      <c r="S53" s="12">
        <f t="shared" si="4"/>
        <v>14</v>
      </c>
      <c r="T53" s="12">
        <f t="shared" si="4"/>
        <v>25</v>
      </c>
    </row>
    <row r="54" spans="2:20" x14ac:dyDescent="0.25">
      <c r="C54" s="28"/>
      <c r="D54" s="28"/>
      <c r="E54" s="1"/>
      <c r="H54" s="29" t="s">
        <v>16</v>
      </c>
      <c r="I54" s="29"/>
      <c r="J54" s="18"/>
      <c r="K54" s="18"/>
      <c r="L54" s="18"/>
      <c r="M54" s="13">
        <f>M51/M53</f>
        <v>0.9285714285714286</v>
      </c>
      <c r="N54" s="14">
        <f t="shared" ref="N54:T54" si="5">N51/N53</f>
        <v>0.9285714285714286</v>
      </c>
      <c r="O54" s="14">
        <f t="shared" si="5"/>
        <v>0</v>
      </c>
      <c r="P54" s="14">
        <f t="shared" si="5"/>
        <v>0</v>
      </c>
      <c r="Q54" s="14">
        <f t="shared" si="5"/>
        <v>0</v>
      </c>
      <c r="R54" s="14">
        <f t="shared" si="5"/>
        <v>0</v>
      </c>
      <c r="S54" s="14">
        <f t="shared" si="5"/>
        <v>0</v>
      </c>
      <c r="T54" s="14">
        <f t="shared" si="5"/>
        <v>0</v>
      </c>
    </row>
    <row r="55" spans="2:20" x14ac:dyDescent="0.25">
      <c r="C55" s="28"/>
      <c r="D55" s="28"/>
      <c r="E55" s="1"/>
      <c r="H55" s="29" t="s">
        <v>17</v>
      </c>
      <c r="I55" s="29"/>
      <c r="J55" s="18"/>
      <c r="K55" s="18"/>
      <c r="L55" s="18"/>
      <c r="M55" s="13">
        <f>M52/M53</f>
        <v>7.1428571428571425E-2</v>
      </c>
      <c r="N55" s="13">
        <f t="shared" ref="N55:T55" si="6">N52/N53</f>
        <v>7.1428571428571425E-2</v>
      </c>
      <c r="O55" s="14">
        <f t="shared" si="6"/>
        <v>1</v>
      </c>
      <c r="P55" s="14">
        <f t="shared" si="6"/>
        <v>1</v>
      </c>
      <c r="Q55" s="14">
        <f t="shared" si="6"/>
        <v>1</v>
      </c>
      <c r="R55" s="14">
        <f t="shared" si="6"/>
        <v>1</v>
      </c>
      <c r="S55" s="14">
        <f t="shared" si="6"/>
        <v>1</v>
      </c>
      <c r="T55" s="14">
        <f t="shared" si="6"/>
        <v>1</v>
      </c>
    </row>
    <row r="56" spans="2:20" x14ac:dyDescent="0.25">
      <c r="C56" s="28"/>
      <c r="D56" s="28"/>
      <c r="E56" s="8"/>
    </row>
    <row r="57" spans="2:20" x14ac:dyDescent="0.25">
      <c r="C57" s="1"/>
      <c r="D57" s="1"/>
      <c r="E57" s="8"/>
    </row>
    <row r="58" spans="2:20" x14ac:dyDescent="0.25">
      <c r="M58" s="30"/>
      <c r="N58" s="30"/>
      <c r="O58" s="30"/>
      <c r="P58" s="30"/>
      <c r="Q58" s="30"/>
      <c r="R58" s="30"/>
      <c r="S58" s="30"/>
    </row>
    <row r="59" spans="2:20" x14ac:dyDescent="0.25">
      <c r="M59" s="31" t="s">
        <v>18</v>
      </c>
      <c r="N59" s="31"/>
      <c r="O59" s="31"/>
      <c r="P59" s="31"/>
      <c r="Q59" s="31"/>
      <c r="R59" s="31"/>
      <c r="S59" s="31"/>
    </row>
  </sheetData>
  <sortState xmlns:xlrd2="http://schemas.microsoft.com/office/spreadsheetml/2017/richdata2" ref="D9:I39">
    <sortCondition ref="D9"/>
  </sortState>
  <mergeCells count="64">
    <mergeCell ref="D12:I12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22:I22"/>
    <mergeCell ref="D13:I13"/>
    <mergeCell ref="D14:I14"/>
    <mergeCell ref="D15:I15"/>
    <mergeCell ref="D16:I16"/>
    <mergeCell ref="D17:I17"/>
    <mergeCell ref="D18:I18"/>
    <mergeCell ref="D19:I19"/>
    <mergeCell ref="D20:I20"/>
    <mergeCell ref="D21:I21"/>
    <mergeCell ref="D34:I34"/>
    <mergeCell ref="D23:I23"/>
    <mergeCell ref="D24:I24"/>
    <mergeCell ref="D25:I25"/>
    <mergeCell ref="D26:I26"/>
    <mergeCell ref="D27:I27"/>
    <mergeCell ref="D28:I28"/>
    <mergeCell ref="D29:I29"/>
    <mergeCell ref="D30:I30"/>
    <mergeCell ref="D31:I31"/>
    <mergeCell ref="D32:I32"/>
    <mergeCell ref="D33:I33"/>
    <mergeCell ref="D46:I46"/>
    <mergeCell ref="D35:I35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7:I47"/>
    <mergeCell ref="D48:I48"/>
    <mergeCell ref="D49:I49"/>
    <mergeCell ref="D50:I50"/>
    <mergeCell ref="C51:D51"/>
    <mergeCell ref="H51:I51"/>
    <mergeCell ref="C52:D52"/>
    <mergeCell ref="H52:I52"/>
    <mergeCell ref="C53:E53"/>
    <mergeCell ref="H53:I53"/>
    <mergeCell ref="C54:D54"/>
    <mergeCell ref="H54:I54"/>
    <mergeCell ref="C55:D55"/>
    <mergeCell ref="H55:I55"/>
    <mergeCell ref="C56:D56"/>
    <mergeCell ref="M58:S58"/>
    <mergeCell ref="M59:S59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U61"/>
  <sheetViews>
    <sheetView tabSelected="1" topLeftCell="A5" zoomScaleNormal="100" workbookViewId="0">
      <selection activeCell="L16" sqref="L16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/>
      <c r="U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1"/>
      <c r="U3" s="1"/>
    </row>
    <row r="4" spans="2:21" x14ac:dyDescent="0.25">
      <c r="C4" t="s">
        <v>0</v>
      </c>
      <c r="D4" s="44" t="s">
        <v>28</v>
      </c>
      <c r="E4" s="44"/>
      <c r="F4" s="44"/>
      <c r="G4" s="44"/>
      <c r="I4" t="s">
        <v>1</v>
      </c>
      <c r="M4" s="47" t="s">
        <v>32</v>
      </c>
      <c r="N4" s="47"/>
      <c r="P4" t="s">
        <v>2</v>
      </c>
      <c r="Q4" s="46"/>
      <c r="R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7" t="s">
        <v>31</v>
      </c>
      <c r="E6" s="47"/>
      <c r="F6" s="47"/>
      <c r="G6" s="47"/>
      <c r="I6" s="28" t="s">
        <v>22</v>
      </c>
      <c r="J6" s="28"/>
      <c r="K6" s="28"/>
      <c r="L6" s="28"/>
      <c r="M6" s="28"/>
      <c r="N6" s="48" t="s">
        <v>24</v>
      </c>
      <c r="O6" s="48"/>
      <c r="P6" s="48"/>
      <c r="Q6" s="48"/>
      <c r="R6" s="48"/>
      <c r="S6" s="4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6" t="s">
        <v>64</v>
      </c>
      <c r="D9" s="38" t="s">
        <v>65</v>
      </c>
      <c r="E9" s="38"/>
      <c r="F9" s="38"/>
      <c r="G9" s="38"/>
      <c r="H9" s="38"/>
      <c r="I9" s="38"/>
      <c r="J9" s="20"/>
      <c r="K9" s="20"/>
      <c r="L9" s="20"/>
      <c r="M9" s="4">
        <v>89</v>
      </c>
      <c r="N9" s="4">
        <v>80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10">
        <f>SUM(M9:O9)/3</f>
        <v>56.333333333333336</v>
      </c>
    </row>
    <row r="10" spans="2:21" x14ac:dyDescent="0.25">
      <c r="B10" s="6">
        <v>2</v>
      </c>
      <c r="C10" s="6" t="s">
        <v>66</v>
      </c>
      <c r="D10" s="38" t="s">
        <v>67</v>
      </c>
      <c r="E10" s="38"/>
      <c r="F10" s="38"/>
      <c r="G10" s="38"/>
      <c r="H10" s="38"/>
      <c r="I10" s="38"/>
      <c r="J10" s="20"/>
      <c r="K10" s="20"/>
      <c r="L10" s="20"/>
      <c r="M10" s="4">
        <v>79</v>
      </c>
      <c r="N10" s="4">
        <v>80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10">
        <f t="shared" ref="T10:T35" si="0">SUM(M10:O10)/3</f>
        <v>53</v>
      </c>
    </row>
    <row r="11" spans="2:21" x14ac:dyDescent="0.25">
      <c r="B11" s="6">
        <v>3</v>
      </c>
      <c r="C11" s="6" t="s">
        <v>68</v>
      </c>
      <c r="D11" s="38" t="s">
        <v>69</v>
      </c>
      <c r="E11" s="38"/>
      <c r="F11" s="38"/>
      <c r="G11" s="38"/>
      <c r="H11" s="38"/>
      <c r="I11" s="38"/>
      <c r="J11" s="20"/>
      <c r="K11" s="20"/>
      <c r="L11" s="20"/>
      <c r="M11" s="4">
        <v>89</v>
      </c>
      <c r="N11" s="4">
        <v>80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10">
        <f t="shared" si="0"/>
        <v>56.333333333333336</v>
      </c>
    </row>
    <row r="12" spans="2:21" x14ac:dyDescent="0.25">
      <c r="B12" s="6">
        <v>4</v>
      </c>
      <c r="C12" s="6" t="s">
        <v>70</v>
      </c>
      <c r="D12" s="38" t="s">
        <v>71</v>
      </c>
      <c r="E12" s="38"/>
      <c r="F12" s="38"/>
      <c r="G12" s="38"/>
      <c r="H12" s="38"/>
      <c r="I12" s="38"/>
      <c r="J12" s="20"/>
      <c r="K12" s="20"/>
      <c r="L12" s="20"/>
      <c r="M12" s="4">
        <v>92</v>
      </c>
      <c r="N12" s="4">
        <v>80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10">
        <f t="shared" si="0"/>
        <v>57.333333333333336</v>
      </c>
    </row>
    <row r="13" spans="2:21" x14ac:dyDescent="0.25">
      <c r="B13" s="6">
        <v>5</v>
      </c>
      <c r="C13" s="6" t="s">
        <v>72</v>
      </c>
      <c r="D13" s="38" t="s">
        <v>73</v>
      </c>
      <c r="E13" s="38"/>
      <c r="F13" s="38"/>
      <c r="G13" s="38"/>
      <c r="H13" s="38"/>
      <c r="I13" s="38"/>
      <c r="J13" s="20"/>
      <c r="K13" s="20"/>
      <c r="L13" s="20"/>
      <c r="M13" s="4">
        <v>89</v>
      </c>
      <c r="N13" s="4">
        <v>80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10">
        <f t="shared" si="0"/>
        <v>56.333333333333336</v>
      </c>
    </row>
    <row r="14" spans="2:21" x14ac:dyDescent="0.25">
      <c r="B14" s="6">
        <v>6</v>
      </c>
      <c r="C14" s="6" t="s">
        <v>74</v>
      </c>
      <c r="D14" s="38" t="s">
        <v>75</v>
      </c>
      <c r="E14" s="38"/>
      <c r="F14" s="38"/>
      <c r="G14" s="38"/>
      <c r="H14" s="38"/>
      <c r="I14" s="38"/>
      <c r="J14" s="20"/>
      <c r="K14" s="20"/>
      <c r="L14" s="20"/>
      <c r="M14" s="4">
        <v>97</v>
      </c>
      <c r="N14" s="4">
        <v>80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10">
        <f t="shared" si="0"/>
        <v>59</v>
      </c>
    </row>
    <row r="15" spans="2:21" x14ac:dyDescent="0.25">
      <c r="B15" s="6">
        <v>7</v>
      </c>
      <c r="C15" s="6" t="s">
        <v>76</v>
      </c>
      <c r="D15" s="38" t="s">
        <v>77</v>
      </c>
      <c r="E15" s="38"/>
      <c r="F15" s="38"/>
      <c r="G15" s="38"/>
      <c r="H15" s="38"/>
      <c r="I15" s="38"/>
      <c r="J15" s="20"/>
      <c r="K15" s="20"/>
      <c r="L15" s="20"/>
      <c r="M15" s="4">
        <v>87</v>
      </c>
      <c r="N15" s="4">
        <v>80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10">
        <f t="shared" si="0"/>
        <v>55.666666666666664</v>
      </c>
    </row>
    <row r="16" spans="2:21" x14ac:dyDescent="0.25">
      <c r="B16" s="60">
        <v>8</v>
      </c>
      <c r="C16" s="60" t="s">
        <v>78</v>
      </c>
      <c r="D16" s="67" t="s">
        <v>79</v>
      </c>
      <c r="E16" s="67"/>
      <c r="F16" s="67"/>
      <c r="G16" s="67"/>
      <c r="H16" s="67"/>
      <c r="I16" s="67"/>
      <c r="J16" s="68"/>
      <c r="K16" s="68"/>
      <c r="L16" s="68"/>
      <c r="M16" s="65">
        <v>0</v>
      </c>
      <c r="N16" s="65">
        <v>0</v>
      </c>
      <c r="O16" s="65">
        <v>0</v>
      </c>
      <c r="P16" s="65">
        <v>0</v>
      </c>
      <c r="Q16" s="4">
        <v>0</v>
      </c>
      <c r="R16" s="4">
        <v>0</v>
      </c>
      <c r="S16" s="4">
        <v>0</v>
      </c>
      <c r="T16" s="10">
        <f t="shared" si="0"/>
        <v>0</v>
      </c>
    </row>
    <row r="17" spans="2:20" x14ac:dyDescent="0.25">
      <c r="B17" s="6">
        <v>9</v>
      </c>
      <c r="C17" s="6" t="s">
        <v>80</v>
      </c>
      <c r="D17" s="38" t="s">
        <v>81</v>
      </c>
      <c r="E17" s="38"/>
      <c r="F17" s="38"/>
      <c r="G17" s="38"/>
      <c r="H17" s="38"/>
      <c r="I17" s="38"/>
      <c r="J17" s="20"/>
      <c r="K17" s="20"/>
      <c r="L17" s="20"/>
      <c r="M17" s="4">
        <v>84</v>
      </c>
      <c r="N17" s="4">
        <v>80</v>
      </c>
      <c r="O17" s="69">
        <v>0</v>
      </c>
      <c r="P17" s="4">
        <v>0</v>
      </c>
      <c r="Q17" s="4">
        <v>0</v>
      </c>
      <c r="R17" s="4">
        <v>0</v>
      </c>
      <c r="S17" s="4">
        <v>0</v>
      </c>
      <c r="T17" s="10">
        <f t="shared" si="0"/>
        <v>54.666666666666664</v>
      </c>
    </row>
    <row r="18" spans="2:20" x14ac:dyDescent="0.25">
      <c r="B18" s="6">
        <v>10</v>
      </c>
      <c r="C18" s="6" t="s">
        <v>82</v>
      </c>
      <c r="D18" s="38" t="s">
        <v>83</v>
      </c>
      <c r="E18" s="38"/>
      <c r="F18" s="38"/>
      <c r="G18" s="38"/>
      <c r="H18" s="38"/>
      <c r="I18" s="38"/>
      <c r="J18" s="20"/>
      <c r="K18" s="20"/>
      <c r="L18" s="20"/>
      <c r="M18" s="4">
        <v>79</v>
      </c>
      <c r="N18" s="4">
        <v>80</v>
      </c>
      <c r="O18" s="69">
        <v>0</v>
      </c>
      <c r="P18" s="4">
        <v>0</v>
      </c>
      <c r="Q18" s="4">
        <v>0</v>
      </c>
      <c r="R18" s="4">
        <v>0</v>
      </c>
      <c r="S18" s="4">
        <v>0</v>
      </c>
      <c r="T18" s="10">
        <f t="shared" si="0"/>
        <v>53</v>
      </c>
    </row>
    <row r="19" spans="2:20" x14ac:dyDescent="0.25">
      <c r="B19" s="6">
        <v>11</v>
      </c>
      <c r="C19" s="6" t="s">
        <v>84</v>
      </c>
      <c r="D19" s="38" t="s">
        <v>85</v>
      </c>
      <c r="E19" s="38"/>
      <c r="F19" s="38"/>
      <c r="G19" s="38"/>
      <c r="H19" s="38"/>
      <c r="I19" s="38"/>
      <c r="J19" s="20"/>
      <c r="K19" s="20"/>
      <c r="L19" s="20"/>
      <c r="M19" s="4">
        <v>84</v>
      </c>
      <c r="N19" s="4">
        <v>80</v>
      </c>
      <c r="O19" s="69">
        <v>0</v>
      </c>
      <c r="P19" s="4">
        <v>0</v>
      </c>
      <c r="Q19" s="4">
        <v>0</v>
      </c>
      <c r="R19" s="4">
        <v>0</v>
      </c>
      <c r="S19" s="4">
        <v>0</v>
      </c>
      <c r="T19" s="10">
        <f t="shared" si="0"/>
        <v>54.666666666666664</v>
      </c>
    </row>
    <row r="20" spans="2:20" x14ac:dyDescent="0.25">
      <c r="B20" s="6">
        <v>12</v>
      </c>
      <c r="C20" s="6" t="s">
        <v>86</v>
      </c>
      <c r="D20" s="39" t="s">
        <v>87</v>
      </c>
      <c r="E20" s="40"/>
      <c r="F20" s="40"/>
      <c r="G20" s="40"/>
      <c r="H20" s="40"/>
      <c r="I20" s="41"/>
      <c r="J20" s="21"/>
      <c r="K20" s="21"/>
      <c r="L20" s="21"/>
      <c r="M20" s="4">
        <v>81</v>
      </c>
      <c r="N20" s="4">
        <v>80</v>
      </c>
      <c r="O20" s="69">
        <v>0</v>
      </c>
      <c r="P20" s="4">
        <v>0</v>
      </c>
      <c r="Q20" s="4">
        <v>0</v>
      </c>
      <c r="R20" s="4">
        <v>0</v>
      </c>
      <c r="S20" s="4">
        <v>0</v>
      </c>
      <c r="T20" s="10">
        <f t="shared" si="0"/>
        <v>53.666666666666664</v>
      </c>
    </row>
    <row r="21" spans="2:20" x14ac:dyDescent="0.25">
      <c r="B21" s="6">
        <v>13</v>
      </c>
      <c r="C21" s="6" t="s">
        <v>88</v>
      </c>
      <c r="D21" s="38" t="s">
        <v>89</v>
      </c>
      <c r="E21" s="38"/>
      <c r="F21" s="38"/>
      <c r="G21" s="38"/>
      <c r="H21" s="38"/>
      <c r="I21" s="38"/>
      <c r="J21" s="20"/>
      <c r="K21" s="20"/>
      <c r="L21" s="20"/>
      <c r="M21" s="4">
        <v>89</v>
      </c>
      <c r="N21" s="4">
        <v>80</v>
      </c>
      <c r="O21" s="69">
        <v>0</v>
      </c>
      <c r="P21" s="4">
        <v>0</v>
      </c>
      <c r="Q21" s="4">
        <v>0</v>
      </c>
      <c r="R21" s="4">
        <v>0</v>
      </c>
      <c r="S21" s="4">
        <v>0</v>
      </c>
      <c r="T21" s="10">
        <f t="shared" si="0"/>
        <v>56.333333333333336</v>
      </c>
    </row>
    <row r="22" spans="2:20" x14ac:dyDescent="0.25">
      <c r="B22" s="6">
        <v>14</v>
      </c>
      <c r="C22" s="6" t="s">
        <v>90</v>
      </c>
      <c r="D22" s="38" t="s">
        <v>91</v>
      </c>
      <c r="E22" s="38"/>
      <c r="F22" s="38"/>
      <c r="G22" s="38"/>
      <c r="H22" s="38"/>
      <c r="I22" s="38"/>
      <c r="J22" s="20"/>
      <c r="K22" s="20"/>
      <c r="L22" s="20"/>
      <c r="M22" s="4">
        <v>73</v>
      </c>
      <c r="N22" s="4">
        <v>80</v>
      </c>
      <c r="O22" s="69">
        <v>0</v>
      </c>
      <c r="P22" s="4">
        <v>0</v>
      </c>
      <c r="Q22" s="4">
        <v>0</v>
      </c>
      <c r="R22" s="4">
        <v>0</v>
      </c>
      <c r="S22" s="4">
        <v>0</v>
      </c>
      <c r="T22" s="10">
        <f t="shared" si="0"/>
        <v>51</v>
      </c>
    </row>
    <row r="23" spans="2:20" x14ac:dyDescent="0.25">
      <c r="B23" s="6">
        <v>15</v>
      </c>
      <c r="C23" s="6" t="s">
        <v>92</v>
      </c>
      <c r="D23" s="38" t="s">
        <v>93</v>
      </c>
      <c r="E23" s="38"/>
      <c r="F23" s="38"/>
      <c r="G23" s="38"/>
      <c r="H23" s="38"/>
      <c r="I23" s="38"/>
      <c r="J23" s="20"/>
      <c r="K23" s="20"/>
      <c r="L23" s="20"/>
      <c r="M23" s="4">
        <v>89</v>
      </c>
      <c r="N23" s="4">
        <v>80</v>
      </c>
      <c r="O23" s="69">
        <v>0</v>
      </c>
      <c r="P23" s="4">
        <v>0</v>
      </c>
      <c r="Q23" s="4">
        <v>0</v>
      </c>
      <c r="R23" s="4">
        <v>0</v>
      </c>
      <c r="S23" s="4">
        <v>0</v>
      </c>
      <c r="T23" s="10">
        <f t="shared" si="0"/>
        <v>56.333333333333336</v>
      </c>
    </row>
    <row r="24" spans="2:20" x14ac:dyDescent="0.25">
      <c r="B24" s="6">
        <v>16</v>
      </c>
      <c r="C24" s="27" t="s">
        <v>96</v>
      </c>
      <c r="D24" t="s">
        <v>97</v>
      </c>
      <c r="J24" s="20"/>
      <c r="K24" s="20"/>
      <c r="L24" s="20"/>
      <c r="M24" s="4">
        <v>84</v>
      </c>
      <c r="N24" s="4">
        <v>80</v>
      </c>
      <c r="O24" s="69">
        <v>0</v>
      </c>
      <c r="P24" s="4">
        <v>0</v>
      </c>
      <c r="Q24" s="4">
        <v>0</v>
      </c>
      <c r="R24" s="4">
        <v>0</v>
      </c>
      <c r="S24" s="4">
        <v>0</v>
      </c>
      <c r="T24" s="10">
        <f t="shared" si="0"/>
        <v>54.666666666666664</v>
      </c>
    </row>
    <row r="25" spans="2:20" x14ac:dyDescent="0.25">
      <c r="B25" s="6">
        <v>17</v>
      </c>
      <c r="C25" s="6" t="s">
        <v>94</v>
      </c>
      <c r="D25" s="38" t="s">
        <v>95</v>
      </c>
      <c r="E25" s="38"/>
      <c r="F25" s="38"/>
      <c r="G25" s="38"/>
      <c r="H25" s="38"/>
      <c r="I25" s="38"/>
      <c r="J25" s="20"/>
      <c r="K25" s="20"/>
      <c r="L25" s="20"/>
      <c r="M25" s="4">
        <v>87</v>
      </c>
      <c r="N25" s="4">
        <v>80</v>
      </c>
      <c r="O25" s="69">
        <v>0</v>
      </c>
      <c r="P25" s="4">
        <v>0</v>
      </c>
      <c r="Q25" s="4">
        <v>0</v>
      </c>
      <c r="R25" s="4">
        <v>0</v>
      </c>
      <c r="S25" s="4">
        <v>0</v>
      </c>
      <c r="T25" s="10">
        <f t="shared" si="0"/>
        <v>55.666666666666664</v>
      </c>
    </row>
    <row r="26" spans="2:20" x14ac:dyDescent="0.25">
      <c r="B26" s="6">
        <v>18</v>
      </c>
      <c r="C26" s="6"/>
      <c r="D26" s="38"/>
      <c r="E26" s="38"/>
      <c r="F26" s="38"/>
      <c r="G26" s="38"/>
      <c r="H26" s="38"/>
      <c r="I26" s="38"/>
      <c r="J26" s="20"/>
      <c r="K26" s="20"/>
      <c r="L26" s="20"/>
      <c r="M26" s="4"/>
      <c r="N26" s="4"/>
      <c r="O26" s="4"/>
      <c r="P26" s="4">
        <v>0</v>
      </c>
      <c r="Q26" s="4">
        <v>0</v>
      </c>
      <c r="R26" s="4">
        <v>0</v>
      </c>
      <c r="S26" s="4">
        <v>0</v>
      </c>
      <c r="T26" s="10">
        <f t="shared" si="0"/>
        <v>0</v>
      </c>
    </row>
    <row r="27" spans="2:20" x14ac:dyDescent="0.25">
      <c r="B27" s="6">
        <v>19</v>
      </c>
      <c r="C27" s="6"/>
      <c r="D27" s="38"/>
      <c r="E27" s="38"/>
      <c r="F27" s="38"/>
      <c r="G27" s="38"/>
      <c r="H27" s="38"/>
      <c r="I27" s="38"/>
      <c r="J27" s="20"/>
      <c r="K27" s="20"/>
      <c r="L27" s="20"/>
      <c r="M27" s="4"/>
      <c r="N27" s="4"/>
      <c r="O27" s="4"/>
      <c r="P27" s="4">
        <v>0</v>
      </c>
      <c r="Q27" s="4">
        <v>0</v>
      </c>
      <c r="R27" s="4">
        <v>0</v>
      </c>
      <c r="S27" s="4">
        <v>0</v>
      </c>
      <c r="T27" s="10">
        <f t="shared" si="0"/>
        <v>0</v>
      </c>
    </row>
    <row r="28" spans="2:20" x14ac:dyDescent="0.25">
      <c r="B28" s="6">
        <v>20</v>
      </c>
      <c r="C28" s="6"/>
      <c r="D28" s="38"/>
      <c r="E28" s="38"/>
      <c r="F28" s="38"/>
      <c r="G28" s="38"/>
      <c r="H28" s="38"/>
      <c r="I28" s="38"/>
      <c r="J28" s="20"/>
      <c r="K28" s="20"/>
      <c r="L28" s="20"/>
      <c r="M28" s="4"/>
      <c r="N28" s="4"/>
      <c r="O28" s="4"/>
      <c r="P28" s="4">
        <v>0</v>
      </c>
      <c r="Q28" s="4">
        <v>0</v>
      </c>
      <c r="R28" s="4">
        <v>0</v>
      </c>
      <c r="S28" s="4">
        <v>0</v>
      </c>
      <c r="T28" s="10">
        <f t="shared" si="0"/>
        <v>0</v>
      </c>
    </row>
    <row r="29" spans="2:20" x14ac:dyDescent="0.25">
      <c r="B29" s="6">
        <v>21</v>
      </c>
      <c r="C29" s="6"/>
      <c r="D29" s="38"/>
      <c r="E29" s="38"/>
      <c r="F29" s="38"/>
      <c r="G29" s="38"/>
      <c r="H29" s="38"/>
      <c r="I29" s="38"/>
      <c r="J29" s="20"/>
      <c r="K29" s="20"/>
      <c r="L29" s="20"/>
      <c r="M29" s="4"/>
      <c r="N29" s="4"/>
      <c r="O29" s="4"/>
      <c r="P29" s="4">
        <v>0</v>
      </c>
      <c r="Q29" s="4">
        <v>0</v>
      </c>
      <c r="R29" s="4">
        <v>0</v>
      </c>
      <c r="S29" s="4">
        <v>0</v>
      </c>
      <c r="T29" s="10">
        <f t="shared" si="0"/>
        <v>0</v>
      </c>
    </row>
    <row r="30" spans="2:20" x14ac:dyDescent="0.25">
      <c r="B30" s="6">
        <v>22</v>
      </c>
      <c r="C30" s="6"/>
      <c r="D30" s="38"/>
      <c r="E30" s="38"/>
      <c r="F30" s="38"/>
      <c r="G30" s="38"/>
      <c r="H30" s="38"/>
      <c r="I30" s="38"/>
      <c r="J30" s="20"/>
      <c r="K30" s="20"/>
      <c r="L30" s="20"/>
      <c r="M30" s="4"/>
      <c r="N30" s="4"/>
      <c r="O30" s="4"/>
      <c r="P30" s="4">
        <v>0</v>
      </c>
      <c r="Q30" s="4">
        <v>0</v>
      </c>
      <c r="R30" s="4">
        <v>0</v>
      </c>
      <c r="S30" s="4">
        <v>0</v>
      </c>
      <c r="T30" s="10">
        <f t="shared" si="0"/>
        <v>0</v>
      </c>
    </row>
    <row r="31" spans="2:20" x14ac:dyDescent="0.25">
      <c r="B31" s="6">
        <v>23</v>
      </c>
      <c r="C31" s="6"/>
      <c r="D31" s="38"/>
      <c r="E31" s="38"/>
      <c r="F31" s="38"/>
      <c r="G31" s="38"/>
      <c r="H31" s="38"/>
      <c r="I31" s="38"/>
      <c r="J31" s="20"/>
      <c r="K31" s="20"/>
      <c r="L31" s="20"/>
      <c r="M31" s="4"/>
      <c r="N31" s="4"/>
      <c r="O31" s="4"/>
      <c r="P31" s="4">
        <v>0</v>
      </c>
      <c r="Q31" s="4">
        <v>0</v>
      </c>
      <c r="R31" s="4">
        <v>0</v>
      </c>
      <c r="S31" s="4">
        <v>0</v>
      </c>
      <c r="T31" s="10">
        <f t="shared" si="0"/>
        <v>0</v>
      </c>
    </row>
    <row r="32" spans="2:20" x14ac:dyDescent="0.25">
      <c r="B32" s="6">
        <v>24</v>
      </c>
      <c r="C32" s="6"/>
      <c r="D32" s="38"/>
      <c r="E32" s="38"/>
      <c r="F32" s="38"/>
      <c r="G32" s="38"/>
      <c r="H32" s="38"/>
      <c r="I32" s="38"/>
      <c r="J32" s="20"/>
      <c r="K32" s="20"/>
      <c r="L32" s="20"/>
      <c r="M32" s="4"/>
      <c r="N32" s="4"/>
      <c r="O32" s="4"/>
      <c r="P32" s="4">
        <v>0</v>
      </c>
      <c r="Q32" s="4">
        <v>0</v>
      </c>
      <c r="R32" s="4">
        <v>0</v>
      </c>
      <c r="S32" s="4">
        <v>0</v>
      </c>
      <c r="T32" s="10">
        <f t="shared" si="0"/>
        <v>0</v>
      </c>
    </row>
    <row r="33" spans="2:20" x14ac:dyDescent="0.25">
      <c r="B33" s="6">
        <v>25</v>
      </c>
      <c r="C33" s="6"/>
      <c r="D33" s="38"/>
      <c r="E33" s="38"/>
      <c r="F33" s="38"/>
      <c r="G33" s="38"/>
      <c r="H33" s="38"/>
      <c r="I33" s="38"/>
      <c r="J33" s="20"/>
      <c r="K33" s="20"/>
      <c r="L33" s="20"/>
      <c r="M33" s="4"/>
      <c r="N33" s="4"/>
      <c r="O33" s="4"/>
      <c r="P33" s="4">
        <v>0</v>
      </c>
      <c r="Q33" s="4">
        <v>0</v>
      </c>
      <c r="R33" s="4">
        <v>0</v>
      </c>
      <c r="S33" s="4">
        <v>0</v>
      </c>
      <c r="T33" s="10">
        <f t="shared" si="0"/>
        <v>0</v>
      </c>
    </row>
    <row r="34" spans="2:20" x14ac:dyDescent="0.25">
      <c r="B34" s="6">
        <v>26</v>
      </c>
      <c r="C34" s="6"/>
      <c r="D34" s="38"/>
      <c r="E34" s="38"/>
      <c r="F34" s="38"/>
      <c r="G34" s="38"/>
      <c r="H34" s="38"/>
      <c r="I34" s="38"/>
      <c r="J34" s="20"/>
      <c r="K34" s="20"/>
      <c r="L34" s="20"/>
      <c r="M34" s="4"/>
      <c r="N34" s="4"/>
      <c r="O34" s="4"/>
      <c r="P34" s="4">
        <v>0</v>
      </c>
      <c r="Q34" s="4">
        <v>0</v>
      </c>
      <c r="R34" s="4">
        <v>0</v>
      </c>
      <c r="S34" s="4">
        <v>0</v>
      </c>
      <c r="T34" s="10">
        <f t="shared" si="0"/>
        <v>0</v>
      </c>
    </row>
    <row r="35" spans="2:20" x14ac:dyDescent="0.25">
      <c r="B35" s="6">
        <v>27</v>
      </c>
      <c r="C35" s="6"/>
      <c r="D35" s="38"/>
      <c r="E35" s="38"/>
      <c r="F35" s="38"/>
      <c r="G35" s="38"/>
      <c r="H35" s="38"/>
      <c r="I35" s="38"/>
      <c r="J35" s="20"/>
      <c r="K35" s="20"/>
      <c r="L35" s="20"/>
      <c r="M35" s="4"/>
      <c r="N35" s="4"/>
      <c r="O35" s="4"/>
      <c r="P35" s="4">
        <v>0</v>
      </c>
      <c r="Q35" s="4">
        <v>0</v>
      </c>
      <c r="R35" s="4">
        <v>0</v>
      </c>
      <c r="S35" s="4">
        <v>0</v>
      </c>
      <c r="T35" s="10">
        <f t="shared" si="0"/>
        <v>0</v>
      </c>
    </row>
    <row r="36" spans="2:20" x14ac:dyDescent="0.25">
      <c r="B36" s="6">
        <v>28</v>
      </c>
      <c r="C36" s="6"/>
      <c r="D36" s="38"/>
      <c r="E36" s="38"/>
      <c r="F36" s="38"/>
      <c r="G36" s="38"/>
      <c r="H36" s="38"/>
      <c r="I36" s="38"/>
      <c r="J36" s="20"/>
      <c r="K36" s="20"/>
      <c r="L36" s="20"/>
      <c r="M36" s="4"/>
      <c r="N36" s="4"/>
      <c r="O36" s="4"/>
      <c r="P36" s="4"/>
      <c r="Q36" s="4"/>
      <c r="R36" s="4"/>
      <c r="S36" s="4"/>
      <c r="T36" s="10"/>
    </row>
    <row r="37" spans="2:20" x14ac:dyDescent="0.25">
      <c r="B37" s="6">
        <v>29</v>
      </c>
      <c r="C37" s="6"/>
      <c r="D37" s="38"/>
      <c r="E37" s="38"/>
      <c r="F37" s="38"/>
      <c r="G37" s="38"/>
      <c r="H37" s="38"/>
      <c r="I37" s="38"/>
      <c r="J37" s="20"/>
      <c r="K37" s="20"/>
      <c r="L37" s="20"/>
      <c r="M37" s="4"/>
      <c r="N37" s="4"/>
      <c r="O37" s="4"/>
      <c r="P37" s="4"/>
      <c r="Q37" s="4"/>
      <c r="R37" s="4"/>
      <c r="S37" s="4"/>
      <c r="T37" s="10"/>
    </row>
    <row r="38" spans="2:20" x14ac:dyDescent="0.25">
      <c r="B38" s="6">
        <v>30</v>
      </c>
      <c r="C38" s="6"/>
      <c r="D38" s="38"/>
      <c r="E38" s="38"/>
      <c r="F38" s="38"/>
      <c r="G38" s="38"/>
      <c r="H38" s="38"/>
      <c r="I38" s="38"/>
      <c r="J38" s="20"/>
      <c r="K38" s="20"/>
      <c r="L38" s="20"/>
      <c r="M38" s="4"/>
      <c r="N38" s="4"/>
      <c r="O38" s="4"/>
      <c r="P38" s="4"/>
      <c r="Q38" s="4"/>
      <c r="R38" s="4"/>
      <c r="S38" s="4"/>
      <c r="T38" s="10"/>
    </row>
    <row r="39" spans="2:20" x14ac:dyDescent="0.25">
      <c r="B39" s="6">
        <v>31</v>
      </c>
      <c r="C39" s="6"/>
      <c r="D39" s="38"/>
      <c r="E39" s="38"/>
      <c r="F39" s="38"/>
      <c r="G39" s="38"/>
      <c r="H39" s="38"/>
      <c r="I39" s="38"/>
      <c r="J39" s="20"/>
      <c r="K39" s="20"/>
      <c r="L39" s="20"/>
      <c r="M39" s="4"/>
      <c r="N39" s="4"/>
      <c r="O39" s="4"/>
      <c r="P39" s="4"/>
      <c r="Q39" s="4"/>
      <c r="R39" s="4"/>
      <c r="S39" s="4"/>
      <c r="T39" s="10"/>
    </row>
    <row r="40" spans="2:20" x14ac:dyDescent="0.25">
      <c r="B40" s="6">
        <v>32</v>
      </c>
      <c r="C40" s="6"/>
      <c r="D40" s="38"/>
      <c r="E40" s="38"/>
      <c r="F40" s="38"/>
      <c r="G40" s="38"/>
      <c r="H40" s="38"/>
      <c r="I40" s="38"/>
      <c r="J40" s="20"/>
      <c r="K40" s="20"/>
      <c r="L40" s="20"/>
      <c r="M40" s="4"/>
      <c r="N40" s="4"/>
      <c r="O40" s="4"/>
      <c r="P40" s="4"/>
      <c r="Q40" s="4"/>
      <c r="R40" s="4"/>
      <c r="S40" s="4"/>
      <c r="T40" s="10"/>
    </row>
    <row r="41" spans="2:20" x14ac:dyDescent="0.25">
      <c r="B41" s="6">
        <v>33</v>
      </c>
      <c r="C41" s="6"/>
      <c r="D41" s="38"/>
      <c r="E41" s="38"/>
      <c r="F41" s="38"/>
      <c r="G41" s="38"/>
      <c r="H41" s="38"/>
      <c r="I41" s="38"/>
      <c r="J41" s="20"/>
      <c r="K41" s="20"/>
      <c r="L41" s="20"/>
      <c r="M41" s="4"/>
      <c r="N41" s="4"/>
      <c r="O41" s="4"/>
      <c r="P41" s="4"/>
      <c r="Q41" s="4"/>
      <c r="R41" s="4"/>
      <c r="S41" s="4"/>
      <c r="T41" s="10"/>
    </row>
    <row r="42" spans="2:20" x14ac:dyDescent="0.25">
      <c r="B42" s="6">
        <v>34</v>
      </c>
      <c r="C42" s="6"/>
      <c r="D42" s="33"/>
      <c r="E42" s="33"/>
      <c r="F42" s="33"/>
      <c r="G42" s="33"/>
      <c r="H42" s="33"/>
      <c r="I42" s="33"/>
      <c r="J42" s="6"/>
      <c r="K42" s="6"/>
      <c r="L42" s="6"/>
      <c r="M42" s="4"/>
      <c r="N42" s="4"/>
      <c r="O42" s="4"/>
      <c r="P42" s="4"/>
      <c r="Q42" s="4"/>
      <c r="R42" s="4"/>
      <c r="S42" s="4"/>
      <c r="T42" s="10"/>
    </row>
    <row r="43" spans="2:20" x14ac:dyDescent="0.25">
      <c r="B43" s="6">
        <v>35</v>
      </c>
      <c r="C43" s="6"/>
      <c r="D43" s="33"/>
      <c r="E43" s="33"/>
      <c r="F43" s="33"/>
      <c r="G43" s="33"/>
      <c r="H43" s="33"/>
      <c r="I43" s="33"/>
      <c r="J43" s="6"/>
      <c r="K43" s="6"/>
      <c r="L43" s="6"/>
      <c r="M43" s="4"/>
      <c r="N43" s="4"/>
      <c r="O43" s="4"/>
      <c r="P43" s="4"/>
      <c r="Q43" s="4"/>
      <c r="R43" s="4"/>
      <c r="S43" s="4"/>
      <c r="T43" s="10"/>
    </row>
    <row r="44" spans="2:20" x14ac:dyDescent="0.25">
      <c r="B44" s="6">
        <v>36</v>
      </c>
      <c r="C44" s="7"/>
      <c r="D44" s="33"/>
      <c r="E44" s="33"/>
      <c r="F44" s="33"/>
      <c r="G44" s="33"/>
      <c r="H44" s="33"/>
      <c r="I44" s="33"/>
      <c r="J44" s="6"/>
      <c r="K44" s="6"/>
      <c r="L44" s="6"/>
      <c r="M44" s="4"/>
      <c r="N44" s="4"/>
      <c r="O44" s="4"/>
      <c r="P44" s="4"/>
      <c r="Q44" s="4"/>
      <c r="R44" s="4"/>
      <c r="S44" s="4"/>
      <c r="T44" s="10"/>
    </row>
    <row r="45" spans="2:20" x14ac:dyDescent="0.25">
      <c r="B45" s="6">
        <v>37</v>
      </c>
      <c r="C45" s="7"/>
      <c r="D45" s="33"/>
      <c r="E45" s="33"/>
      <c r="F45" s="33"/>
      <c r="G45" s="33"/>
      <c r="H45" s="33"/>
      <c r="I45" s="33"/>
      <c r="J45" s="6"/>
      <c r="K45" s="6"/>
      <c r="L45" s="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v>38</v>
      </c>
      <c r="C46" s="7"/>
      <c r="D46" s="33"/>
      <c r="E46" s="33"/>
      <c r="F46" s="33"/>
      <c r="G46" s="33"/>
      <c r="H46" s="33"/>
      <c r="I46" s="33"/>
      <c r="J46" s="6"/>
      <c r="K46" s="6"/>
      <c r="L46" s="6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v>39</v>
      </c>
      <c r="C47" s="7"/>
      <c r="D47" s="33"/>
      <c r="E47" s="33"/>
      <c r="F47" s="33"/>
      <c r="G47" s="33"/>
      <c r="H47" s="33"/>
      <c r="I47" s="33"/>
      <c r="J47" s="6"/>
      <c r="K47" s="6"/>
      <c r="L47" s="6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v>40</v>
      </c>
      <c r="C48" s="7"/>
      <c r="D48" s="33"/>
      <c r="E48" s="33"/>
      <c r="F48" s="33"/>
      <c r="G48" s="33"/>
      <c r="H48" s="33"/>
      <c r="I48" s="33"/>
      <c r="J48" s="6"/>
      <c r="K48" s="6"/>
      <c r="L48" s="6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v>41</v>
      </c>
      <c r="C49" s="7"/>
      <c r="D49" s="33"/>
      <c r="E49" s="33"/>
      <c r="F49" s="33"/>
      <c r="G49" s="33"/>
      <c r="H49" s="33"/>
      <c r="I49" s="33"/>
      <c r="J49" s="6"/>
      <c r="K49" s="6"/>
      <c r="L49" s="6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v>42</v>
      </c>
      <c r="C50" s="7"/>
      <c r="D50" s="33"/>
      <c r="E50" s="33"/>
      <c r="F50" s="33"/>
      <c r="G50" s="33"/>
      <c r="H50" s="33"/>
      <c r="I50" s="33"/>
      <c r="J50" s="6"/>
      <c r="K50" s="6"/>
      <c r="L50" s="6"/>
      <c r="M50" s="4"/>
      <c r="N50" s="4"/>
      <c r="O50" s="4"/>
      <c r="P50" s="4"/>
      <c r="Q50" s="4"/>
      <c r="R50" s="4"/>
      <c r="S50" s="4"/>
      <c r="T50" s="10"/>
    </row>
    <row r="51" spans="2:20" x14ac:dyDescent="0.25">
      <c r="B51" s="6">
        <v>43</v>
      </c>
      <c r="C51" s="7"/>
      <c r="D51" s="33"/>
      <c r="E51" s="33"/>
      <c r="F51" s="33"/>
      <c r="G51" s="33"/>
      <c r="H51" s="33"/>
      <c r="I51" s="33"/>
      <c r="J51" s="6"/>
      <c r="K51" s="6"/>
      <c r="L51" s="6"/>
      <c r="M51" s="4"/>
      <c r="N51" s="4"/>
      <c r="O51" s="4"/>
      <c r="P51" s="4"/>
      <c r="Q51" s="4"/>
      <c r="R51" s="4"/>
      <c r="S51" s="4"/>
      <c r="T51" s="10"/>
    </row>
    <row r="52" spans="2:20" x14ac:dyDescent="0.25">
      <c r="B52" s="6">
        <v>44</v>
      </c>
      <c r="C52" s="3"/>
      <c r="D52" s="34"/>
      <c r="E52" s="35"/>
      <c r="F52" s="35"/>
      <c r="G52" s="35"/>
      <c r="H52" s="35"/>
      <c r="I52" s="36"/>
      <c r="J52" s="19"/>
      <c r="K52" s="19"/>
      <c r="L52" s="19"/>
      <c r="M52" s="3"/>
      <c r="N52" s="3"/>
      <c r="O52" s="3"/>
      <c r="P52" s="3"/>
      <c r="Q52" s="3"/>
      <c r="R52" s="3"/>
      <c r="S52" s="3"/>
      <c r="T52" s="10"/>
    </row>
    <row r="53" spans="2:20" x14ac:dyDescent="0.25">
      <c r="C53" s="28"/>
      <c r="D53" s="28"/>
      <c r="E53" s="1"/>
      <c r="H53" s="37" t="s">
        <v>19</v>
      </c>
      <c r="I53" s="37"/>
      <c r="J53" s="11"/>
      <c r="K53" s="11"/>
      <c r="L53" s="11"/>
      <c r="M53" s="11">
        <f t="shared" ref="M53:S53" si="1">COUNTIF(M9:M52,"&gt;=70")</f>
        <v>16</v>
      </c>
      <c r="N53" s="11">
        <f t="shared" si="1"/>
        <v>16</v>
      </c>
      <c r="O53" s="11">
        <f t="shared" si="1"/>
        <v>0</v>
      </c>
      <c r="P53" s="11">
        <f t="shared" si="1"/>
        <v>0</v>
      </c>
      <c r="Q53" s="11">
        <f t="shared" si="1"/>
        <v>0</v>
      </c>
      <c r="R53" s="11">
        <f t="shared" si="1"/>
        <v>0</v>
      </c>
      <c r="S53" s="11">
        <f t="shared" si="1"/>
        <v>0</v>
      </c>
      <c r="T53" s="15">
        <f>COUNTIF(T9:T47,"&gt;=70")</f>
        <v>0</v>
      </c>
    </row>
    <row r="54" spans="2:20" x14ac:dyDescent="0.25">
      <c r="C54" s="28"/>
      <c r="D54" s="28"/>
      <c r="E54" s="8"/>
      <c r="H54" s="32" t="s">
        <v>20</v>
      </c>
      <c r="I54" s="32"/>
      <c r="J54" s="12"/>
      <c r="K54" s="12"/>
      <c r="L54" s="12"/>
      <c r="M54" s="12">
        <f t="shared" ref="M54:T54" si="2">COUNTIF(M9:M52,"&lt;70")</f>
        <v>1</v>
      </c>
      <c r="N54" s="12">
        <f t="shared" si="2"/>
        <v>1</v>
      </c>
      <c r="O54" s="12">
        <f t="shared" si="2"/>
        <v>17</v>
      </c>
      <c r="P54" s="12">
        <f t="shared" si="2"/>
        <v>27</v>
      </c>
      <c r="Q54" s="12">
        <f t="shared" si="2"/>
        <v>27</v>
      </c>
      <c r="R54" s="12">
        <f t="shared" si="2"/>
        <v>27</v>
      </c>
      <c r="S54" s="12">
        <f t="shared" si="2"/>
        <v>27</v>
      </c>
      <c r="T54" s="12">
        <f t="shared" si="2"/>
        <v>27</v>
      </c>
    </row>
    <row r="55" spans="2:20" x14ac:dyDescent="0.25">
      <c r="C55" s="28"/>
      <c r="D55" s="28"/>
      <c r="E55" s="28"/>
      <c r="H55" s="32" t="s">
        <v>21</v>
      </c>
      <c r="I55" s="32"/>
      <c r="J55" s="12"/>
      <c r="K55" s="12"/>
      <c r="L55" s="12"/>
      <c r="M55" s="12">
        <f t="shared" ref="M55:T55" si="3">COUNT(M9:M52)</f>
        <v>17</v>
      </c>
      <c r="N55" s="12">
        <f t="shared" si="3"/>
        <v>17</v>
      </c>
      <c r="O55" s="12">
        <f t="shared" si="3"/>
        <v>17</v>
      </c>
      <c r="P55" s="12">
        <f t="shared" si="3"/>
        <v>27</v>
      </c>
      <c r="Q55" s="12">
        <f t="shared" si="3"/>
        <v>27</v>
      </c>
      <c r="R55" s="12">
        <f t="shared" si="3"/>
        <v>27</v>
      </c>
      <c r="S55" s="12">
        <f t="shared" si="3"/>
        <v>27</v>
      </c>
      <c r="T55" s="12">
        <f t="shared" si="3"/>
        <v>27</v>
      </c>
    </row>
    <row r="56" spans="2:20" x14ac:dyDescent="0.25">
      <c r="C56" s="28"/>
      <c r="D56" s="28"/>
      <c r="E56" s="1"/>
      <c r="H56" s="29" t="s">
        <v>16</v>
      </c>
      <c r="I56" s="29"/>
      <c r="J56" s="18"/>
      <c r="K56" s="18"/>
      <c r="L56" s="18"/>
      <c r="M56" s="13">
        <f>M53/M55</f>
        <v>0.94117647058823528</v>
      </c>
      <c r="N56" s="14">
        <f t="shared" ref="N56:T56" si="4">N53/N55</f>
        <v>0.94117647058823528</v>
      </c>
      <c r="O56" s="14">
        <f t="shared" si="4"/>
        <v>0</v>
      </c>
      <c r="P56" s="14">
        <f t="shared" si="4"/>
        <v>0</v>
      </c>
      <c r="Q56" s="14">
        <f t="shared" si="4"/>
        <v>0</v>
      </c>
      <c r="R56" s="14">
        <f t="shared" si="4"/>
        <v>0</v>
      </c>
      <c r="S56" s="14">
        <f t="shared" si="4"/>
        <v>0</v>
      </c>
      <c r="T56" s="14">
        <f t="shared" si="4"/>
        <v>0</v>
      </c>
    </row>
    <row r="57" spans="2:20" x14ac:dyDescent="0.25">
      <c r="C57" s="28"/>
      <c r="D57" s="28"/>
      <c r="E57" s="1"/>
      <c r="H57" s="29" t="s">
        <v>17</v>
      </c>
      <c r="I57" s="29"/>
      <c r="J57" s="18"/>
      <c r="K57" s="18"/>
      <c r="L57" s="18"/>
      <c r="M57" s="13">
        <f>M54/M55</f>
        <v>5.8823529411764705E-2</v>
      </c>
      <c r="N57" s="13">
        <f t="shared" ref="N57:T57" si="5">N54/N55</f>
        <v>5.8823529411764705E-2</v>
      </c>
      <c r="O57" s="14">
        <f t="shared" si="5"/>
        <v>1</v>
      </c>
      <c r="P57" s="14">
        <f t="shared" si="5"/>
        <v>1</v>
      </c>
      <c r="Q57" s="14">
        <f t="shared" si="5"/>
        <v>1</v>
      </c>
      <c r="R57" s="14">
        <f t="shared" si="5"/>
        <v>1</v>
      </c>
      <c r="S57" s="14">
        <f t="shared" si="5"/>
        <v>1</v>
      </c>
      <c r="T57" s="14">
        <f t="shared" si="5"/>
        <v>1</v>
      </c>
    </row>
    <row r="58" spans="2:20" x14ac:dyDescent="0.25">
      <c r="C58" s="28"/>
      <c r="D58" s="28"/>
      <c r="E58" s="8"/>
    </row>
    <row r="59" spans="2:20" x14ac:dyDescent="0.25">
      <c r="C59" s="1"/>
      <c r="D59" s="1"/>
      <c r="E59" s="8"/>
    </row>
    <row r="60" spans="2:20" x14ac:dyDescent="0.25">
      <c r="M60" s="30"/>
      <c r="N60" s="30"/>
      <c r="O60" s="30"/>
      <c r="P60" s="30"/>
      <c r="Q60" s="30"/>
      <c r="R60" s="30"/>
      <c r="S60" s="30"/>
    </row>
    <row r="61" spans="2:20" x14ac:dyDescent="0.25">
      <c r="M61" s="31" t="s">
        <v>18</v>
      </c>
      <c r="N61" s="31"/>
      <c r="O61" s="31"/>
      <c r="P61" s="31"/>
      <c r="Q61" s="31"/>
      <c r="R61" s="31"/>
      <c r="S61" s="31"/>
    </row>
  </sheetData>
  <mergeCells count="65">
    <mergeCell ref="D13:I13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9:I9"/>
    <mergeCell ref="D10:I10"/>
    <mergeCell ref="D11:I11"/>
    <mergeCell ref="D12:I12"/>
    <mergeCell ref="D14:I14"/>
    <mergeCell ref="D16:I16"/>
    <mergeCell ref="D17:I17"/>
    <mergeCell ref="D18:I18"/>
    <mergeCell ref="D19:I19"/>
    <mergeCell ref="D15:I15"/>
    <mergeCell ref="D20:I20"/>
    <mergeCell ref="D21:I21"/>
    <mergeCell ref="D22:I22"/>
    <mergeCell ref="D23:I23"/>
    <mergeCell ref="D25:I25"/>
    <mergeCell ref="D36:I36"/>
    <mergeCell ref="D26:I26"/>
    <mergeCell ref="D27:I27"/>
    <mergeCell ref="D28:I28"/>
    <mergeCell ref="D29:I29"/>
    <mergeCell ref="D30:I30"/>
    <mergeCell ref="D31:I31"/>
    <mergeCell ref="D32:I32"/>
    <mergeCell ref="D33:I33"/>
    <mergeCell ref="D34:I34"/>
    <mergeCell ref="D35:I35"/>
    <mergeCell ref="D48:I48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7:I47"/>
    <mergeCell ref="D49:I49"/>
    <mergeCell ref="D50:I50"/>
    <mergeCell ref="D51:I51"/>
    <mergeCell ref="D52:I52"/>
    <mergeCell ref="C53:D53"/>
    <mergeCell ref="H53:I53"/>
    <mergeCell ref="C54:D54"/>
    <mergeCell ref="H54:I54"/>
    <mergeCell ref="C55:E55"/>
    <mergeCell ref="H55:I55"/>
    <mergeCell ref="C56:D56"/>
    <mergeCell ref="H56:I56"/>
    <mergeCell ref="C57:D57"/>
    <mergeCell ref="H57:I57"/>
    <mergeCell ref="C58:D58"/>
    <mergeCell ref="M60:S60"/>
    <mergeCell ref="M61:S61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1"/>
  <sheetViews>
    <sheetView topLeftCell="A3" zoomScaleNormal="100" workbookViewId="0">
      <selection activeCell="M24" sqref="M24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6" width="7.7109375" customWidth="1"/>
    <col min="7" max="7" width="11.42578125" customWidth="1"/>
    <col min="8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/>
      <c r="U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1"/>
      <c r="U3" s="1"/>
    </row>
    <row r="4" spans="2:21" x14ac:dyDescent="0.25">
      <c r="C4" t="s">
        <v>0</v>
      </c>
      <c r="D4" s="44" t="s">
        <v>35</v>
      </c>
      <c r="E4" s="44"/>
      <c r="F4" s="44"/>
      <c r="G4" s="44"/>
      <c r="I4" t="s">
        <v>1</v>
      </c>
      <c r="M4" s="47" t="s">
        <v>29</v>
      </c>
      <c r="N4" s="47"/>
      <c r="P4" t="s">
        <v>2</v>
      </c>
      <c r="Q4" s="46"/>
      <c r="R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7" t="s">
        <v>31</v>
      </c>
      <c r="E6" s="47"/>
      <c r="F6" s="47"/>
      <c r="G6" s="47"/>
      <c r="I6" s="28" t="s">
        <v>22</v>
      </c>
      <c r="J6" s="28"/>
      <c r="K6" s="28"/>
      <c r="L6" s="28"/>
      <c r="M6" s="28"/>
      <c r="N6" s="48" t="s">
        <v>24</v>
      </c>
      <c r="O6" s="48"/>
      <c r="P6" s="48"/>
      <c r="Q6" s="48"/>
      <c r="R6" s="48"/>
      <c r="S6" s="4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6">
        <v>1</v>
      </c>
      <c r="C9" s="4" t="s">
        <v>36</v>
      </c>
      <c r="D9" s="39" t="s">
        <v>37</v>
      </c>
      <c r="E9" s="40"/>
      <c r="F9" s="40"/>
      <c r="G9" s="40"/>
      <c r="H9" s="40"/>
      <c r="I9" s="41"/>
      <c r="J9" s="7"/>
      <c r="K9" s="7"/>
      <c r="L9" s="7"/>
      <c r="M9" s="4">
        <v>70</v>
      </c>
      <c r="N9" s="4">
        <v>0</v>
      </c>
      <c r="O9" s="4">
        <v>0</v>
      </c>
      <c r="P9" s="4">
        <v>0</v>
      </c>
      <c r="Q9" s="24">
        <v>0</v>
      </c>
      <c r="R9" s="4">
        <v>0</v>
      </c>
      <c r="S9" s="24">
        <v>0</v>
      </c>
      <c r="T9" s="10">
        <f>SUM(M9:O9)/5</f>
        <v>14</v>
      </c>
    </row>
    <row r="10" spans="2:21" x14ac:dyDescent="0.25">
      <c r="B10" s="6">
        <v>2</v>
      </c>
      <c r="C10" s="6" t="s">
        <v>38</v>
      </c>
      <c r="D10" s="38" t="s">
        <v>39</v>
      </c>
      <c r="E10" s="38"/>
      <c r="F10" s="38"/>
      <c r="G10" s="38"/>
      <c r="H10" s="38"/>
      <c r="I10" s="38"/>
      <c r="J10" s="7"/>
      <c r="K10" s="7"/>
      <c r="L10" s="7"/>
      <c r="M10" s="4">
        <v>80</v>
      </c>
      <c r="N10" s="4">
        <v>0</v>
      </c>
      <c r="O10" s="4">
        <v>0</v>
      </c>
      <c r="P10" s="4">
        <v>0</v>
      </c>
      <c r="Q10" s="24">
        <v>0</v>
      </c>
      <c r="R10" s="4">
        <v>0</v>
      </c>
      <c r="S10" s="24">
        <v>0</v>
      </c>
      <c r="T10" s="10">
        <f t="shared" ref="T10:T44" si="0">SUM(M10:O10)/5</f>
        <v>16</v>
      </c>
    </row>
    <row r="11" spans="2:21" x14ac:dyDescent="0.25">
      <c r="B11" s="6">
        <v>3</v>
      </c>
      <c r="C11" s="6" t="s">
        <v>40</v>
      </c>
      <c r="D11" s="39" t="s">
        <v>41</v>
      </c>
      <c r="E11" s="40"/>
      <c r="F11" s="40"/>
      <c r="G11" s="40"/>
      <c r="H11" s="40"/>
      <c r="I11" s="41"/>
      <c r="J11" s="7"/>
      <c r="K11" s="7"/>
      <c r="L11" s="7"/>
      <c r="M11" s="4">
        <v>70</v>
      </c>
      <c r="N11" s="4">
        <v>0</v>
      </c>
      <c r="O11" s="4">
        <v>0</v>
      </c>
      <c r="P11" s="4">
        <v>0</v>
      </c>
      <c r="Q11" s="24">
        <v>0</v>
      </c>
      <c r="R11" s="4">
        <v>0</v>
      </c>
      <c r="S11" s="24">
        <v>0</v>
      </c>
      <c r="T11" s="10">
        <f t="shared" si="0"/>
        <v>14</v>
      </c>
    </row>
    <row r="12" spans="2:21" x14ac:dyDescent="0.25">
      <c r="B12" s="6">
        <v>4</v>
      </c>
      <c r="C12" s="6" t="s">
        <v>42</v>
      </c>
      <c r="D12" s="39" t="s">
        <v>43</v>
      </c>
      <c r="E12" s="40"/>
      <c r="F12" s="40"/>
      <c r="G12" s="40"/>
      <c r="H12" s="40"/>
      <c r="I12" s="41"/>
      <c r="J12" s="7"/>
      <c r="K12" s="7"/>
      <c r="L12" s="7"/>
      <c r="M12" s="4">
        <v>80</v>
      </c>
      <c r="N12" s="4">
        <v>0</v>
      </c>
      <c r="O12" s="4">
        <v>0</v>
      </c>
      <c r="P12" s="4">
        <v>0</v>
      </c>
      <c r="Q12" s="24">
        <v>0</v>
      </c>
      <c r="R12" s="4">
        <v>0</v>
      </c>
      <c r="S12" s="24">
        <v>0</v>
      </c>
      <c r="T12" s="10">
        <f t="shared" si="0"/>
        <v>16</v>
      </c>
    </row>
    <row r="13" spans="2:21" x14ac:dyDescent="0.25">
      <c r="B13" s="6">
        <v>5</v>
      </c>
      <c r="C13" s="6" t="s">
        <v>44</v>
      </c>
      <c r="D13" s="39" t="s">
        <v>45</v>
      </c>
      <c r="E13" s="40"/>
      <c r="F13" s="40"/>
      <c r="G13" s="40"/>
      <c r="H13" s="40"/>
      <c r="I13" s="41"/>
      <c r="J13" s="7"/>
      <c r="K13" s="7"/>
      <c r="L13" s="7"/>
      <c r="M13" s="4">
        <v>80</v>
      </c>
      <c r="N13" s="4">
        <v>0</v>
      </c>
      <c r="O13" s="4">
        <v>0</v>
      </c>
      <c r="P13" s="4">
        <v>0</v>
      </c>
      <c r="Q13" s="24">
        <v>0</v>
      </c>
      <c r="R13" s="4">
        <v>0</v>
      </c>
      <c r="S13" s="24">
        <v>0</v>
      </c>
      <c r="T13" s="10">
        <f t="shared" si="0"/>
        <v>16</v>
      </c>
    </row>
    <row r="14" spans="2:21" x14ac:dyDescent="0.25">
      <c r="B14" s="6">
        <v>6</v>
      </c>
      <c r="C14" s="6" t="s">
        <v>46</v>
      </c>
      <c r="D14" s="38" t="s">
        <v>47</v>
      </c>
      <c r="E14" s="38"/>
      <c r="F14" s="38"/>
      <c r="G14" s="38"/>
      <c r="H14" s="38"/>
      <c r="I14" s="38"/>
      <c r="J14" s="7"/>
      <c r="K14" s="7"/>
      <c r="L14" s="7"/>
      <c r="M14" s="4">
        <v>80</v>
      </c>
      <c r="N14" s="4">
        <v>0</v>
      </c>
      <c r="O14" s="4">
        <v>0</v>
      </c>
      <c r="P14" s="4">
        <v>0</v>
      </c>
      <c r="Q14" s="24">
        <v>0</v>
      </c>
      <c r="R14" s="4">
        <v>0</v>
      </c>
      <c r="S14" s="24">
        <v>0</v>
      </c>
      <c r="T14" s="10">
        <f t="shared" si="0"/>
        <v>16</v>
      </c>
    </row>
    <row r="15" spans="2:21" x14ac:dyDescent="0.25">
      <c r="B15" s="6">
        <v>7</v>
      </c>
      <c r="C15" s="6" t="s">
        <v>48</v>
      </c>
      <c r="D15" s="38" t="s">
        <v>49</v>
      </c>
      <c r="E15" s="38"/>
      <c r="F15" s="38"/>
      <c r="G15" s="38"/>
      <c r="H15" s="38"/>
      <c r="I15" s="38"/>
      <c r="J15" s="7"/>
      <c r="K15" s="7"/>
      <c r="L15" s="7"/>
      <c r="M15" s="4">
        <v>80</v>
      </c>
      <c r="N15" s="4">
        <v>0</v>
      </c>
      <c r="O15" s="4">
        <v>0</v>
      </c>
      <c r="P15" s="4">
        <v>0</v>
      </c>
      <c r="Q15" s="24">
        <v>0</v>
      </c>
      <c r="R15" s="4">
        <v>0</v>
      </c>
      <c r="S15" s="24">
        <v>0</v>
      </c>
      <c r="T15" s="10">
        <f t="shared" si="0"/>
        <v>16</v>
      </c>
    </row>
    <row r="16" spans="2:21" x14ac:dyDescent="0.25">
      <c r="B16" s="6">
        <v>8</v>
      </c>
      <c r="C16" s="6" t="s">
        <v>50</v>
      </c>
      <c r="D16" s="38" t="s">
        <v>51</v>
      </c>
      <c r="E16" s="38"/>
      <c r="F16" s="38"/>
      <c r="G16" s="38"/>
      <c r="H16" s="38"/>
      <c r="I16" s="38"/>
      <c r="J16" s="7"/>
      <c r="K16" s="7"/>
      <c r="L16" s="7"/>
      <c r="M16" s="4">
        <v>80</v>
      </c>
      <c r="N16" s="4">
        <v>0</v>
      </c>
      <c r="O16" s="4">
        <v>0</v>
      </c>
      <c r="P16" s="4">
        <v>0</v>
      </c>
      <c r="Q16" s="24">
        <v>0</v>
      </c>
      <c r="R16" s="4">
        <v>0</v>
      </c>
      <c r="S16" s="24">
        <v>0</v>
      </c>
      <c r="T16" s="10">
        <f t="shared" si="0"/>
        <v>16</v>
      </c>
    </row>
    <row r="17" spans="1:20" x14ac:dyDescent="0.25">
      <c r="B17" s="6">
        <v>9</v>
      </c>
      <c r="C17" s="6" t="s">
        <v>52</v>
      </c>
      <c r="D17" s="38" t="s">
        <v>53</v>
      </c>
      <c r="E17" s="38"/>
      <c r="F17" s="38"/>
      <c r="G17" s="38"/>
      <c r="H17" s="38"/>
      <c r="I17" s="38"/>
      <c r="J17" s="7"/>
      <c r="K17" s="7"/>
      <c r="L17" s="7"/>
      <c r="M17" s="4">
        <v>80</v>
      </c>
      <c r="N17" s="4">
        <v>0</v>
      </c>
      <c r="O17" s="4">
        <v>0</v>
      </c>
      <c r="P17" s="4">
        <v>0</v>
      </c>
      <c r="Q17" s="24">
        <v>0</v>
      </c>
      <c r="R17" s="4">
        <v>0</v>
      </c>
      <c r="S17" s="24">
        <v>0</v>
      </c>
      <c r="T17" s="10">
        <f t="shared" si="0"/>
        <v>16</v>
      </c>
    </row>
    <row r="18" spans="1:20" x14ac:dyDescent="0.25">
      <c r="B18" s="6">
        <v>10</v>
      </c>
      <c r="C18" s="6" t="s">
        <v>54</v>
      </c>
      <c r="D18" s="39" t="s">
        <v>55</v>
      </c>
      <c r="E18" s="40"/>
      <c r="F18" s="40"/>
      <c r="G18" s="40"/>
      <c r="H18" s="40"/>
      <c r="I18" s="41"/>
      <c r="J18" s="7"/>
      <c r="K18" s="7"/>
      <c r="L18" s="7"/>
      <c r="M18" s="4">
        <v>80</v>
      </c>
      <c r="N18" s="4">
        <v>0</v>
      </c>
      <c r="O18" s="4">
        <v>0</v>
      </c>
      <c r="P18" s="4">
        <v>0</v>
      </c>
      <c r="Q18" s="24">
        <v>0</v>
      </c>
      <c r="R18" s="4">
        <v>0</v>
      </c>
      <c r="S18" s="24">
        <v>0</v>
      </c>
      <c r="T18" s="10">
        <f t="shared" si="0"/>
        <v>16</v>
      </c>
    </row>
    <row r="19" spans="1:20" x14ac:dyDescent="0.25">
      <c r="B19" s="6">
        <v>11</v>
      </c>
      <c r="C19" s="6" t="s">
        <v>58</v>
      </c>
      <c r="D19" s="39" t="s">
        <v>56</v>
      </c>
      <c r="E19" s="40"/>
      <c r="F19" s="40"/>
      <c r="G19" s="40"/>
      <c r="H19" s="40"/>
      <c r="I19" s="41"/>
      <c r="J19" s="7"/>
      <c r="K19" s="7"/>
      <c r="L19" s="7"/>
      <c r="M19" s="4">
        <v>80</v>
      </c>
      <c r="N19" s="4">
        <v>0</v>
      </c>
      <c r="O19" s="4">
        <v>0</v>
      </c>
      <c r="P19" s="4">
        <v>0</v>
      </c>
      <c r="Q19" s="24">
        <v>0</v>
      </c>
      <c r="R19" s="4">
        <v>0</v>
      </c>
      <c r="S19" s="24">
        <v>0</v>
      </c>
      <c r="T19" s="10">
        <f t="shared" si="0"/>
        <v>16</v>
      </c>
    </row>
    <row r="20" spans="1:20" x14ac:dyDescent="0.25">
      <c r="B20" s="60">
        <v>12</v>
      </c>
      <c r="C20" s="60" t="s">
        <v>57</v>
      </c>
      <c r="D20" s="61" t="s">
        <v>59</v>
      </c>
      <c r="E20" s="62"/>
      <c r="F20" s="62"/>
      <c r="G20" s="62"/>
      <c r="H20" s="62"/>
      <c r="I20" s="63"/>
      <c r="J20" s="64"/>
      <c r="K20" s="64"/>
      <c r="L20" s="64"/>
      <c r="M20" s="65">
        <v>0</v>
      </c>
      <c r="N20" s="65">
        <v>0</v>
      </c>
      <c r="O20" s="65">
        <v>0</v>
      </c>
      <c r="P20" s="4">
        <v>0</v>
      </c>
      <c r="Q20" s="24">
        <v>0</v>
      </c>
      <c r="R20" s="4">
        <v>0</v>
      </c>
      <c r="S20" s="24">
        <v>0</v>
      </c>
      <c r="T20" s="10">
        <f t="shared" si="0"/>
        <v>0</v>
      </c>
    </row>
    <row r="21" spans="1:20" x14ac:dyDescent="0.25">
      <c r="B21" s="6">
        <v>13</v>
      </c>
      <c r="C21" s="6" t="s">
        <v>60</v>
      </c>
      <c r="D21" s="39" t="s">
        <v>61</v>
      </c>
      <c r="E21" s="40"/>
      <c r="F21" s="40"/>
      <c r="G21" s="40"/>
      <c r="H21" s="40"/>
      <c r="I21" s="41"/>
      <c r="J21" s="7"/>
      <c r="K21" s="7"/>
      <c r="L21" s="7"/>
      <c r="M21" s="4">
        <v>80</v>
      </c>
      <c r="N21" s="4">
        <v>0</v>
      </c>
      <c r="O21" s="4">
        <v>0</v>
      </c>
      <c r="P21" s="4">
        <v>0</v>
      </c>
      <c r="Q21" s="24">
        <v>0</v>
      </c>
      <c r="R21" s="4">
        <v>0</v>
      </c>
      <c r="S21" s="24">
        <v>0</v>
      </c>
      <c r="T21" s="10">
        <f t="shared" si="0"/>
        <v>16</v>
      </c>
    </row>
    <row r="22" spans="1:20" x14ac:dyDescent="0.25">
      <c r="B22" s="6">
        <v>14</v>
      </c>
      <c r="C22" s="6" t="s">
        <v>62</v>
      </c>
      <c r="D22" s="38" t="s">
        <v>63</v>
      </c>
      <c r="E22" s="38"/>
      <c r="F22" s="38"/>
      <c r="G22" s="38"/>
      <c r="H22" s="38"/>
      <c r="I22" s="38"/>
      <c r="J22" s="7"/>
      <c r="K22" s="7"/>
      <c r="L22" s="7"/>
      <c r="M22" s="4">
        <v>80</v>
      </c>
      <c r="N22" s="4">
        <v>0</v>
      </c>
      <c r="O22" s="4">
        <v>0</v>
      </c>
      <c r="P22" s="4">
        <v>0</v>
      </c>
      <c r="Q22" s="24">
        <v>0</v>
      </c>
      <c r="R22" s="4">
        <v>0</v>
      </c>
      <c r="S22" s="24">
        <v>0</v>
      </c>
      <c r="T22" s="10">
        <f t="shared" si="0"/>
        <v>16</v>
      </c>
    </row>
    <row r="23" spans="1:20" x14ac:dyDescent="0.25">
      <c r="B23" s="6">
        <v>15</v>
      </c>
      <c r="C23" s="6"/>
      <c r="D23" s="53"/>
      <c r="E23" s="53"/>
      <c r="F23" s="53"/>
      <c r="G23" s="53"/>
      <c r="H23" s="53"/>
      <c r="I23" s="53"/>
      <c r="J23" s="7"/>
      <c r="K23" s="7"/>
      <c r="L23" s="7"/>
      <c r="M23" s="4"/>
      <c r="N23" s="4"/>
      <c r="O23" s="4"/>
      <c r="P23" s="4"/>
      <c r="Q23" s="24"/>
      <c r="R23" s="4"/>
      <c r="S23" s="24"/>
      <c r="T23" s="10">
        <f t="shared" si="0"/>
        <v>0</v>
      </c>
    </row>
    <row r="24" spans="1:20" x14ac:dyDescent="0.25">
      <c r="B24" s="6">
        <v>16</v>
      </c>
      <c r="C24" s="6"/>
      <c r="D24" s="53"/>
      <c r="E24" s="53"/>
      <c r="F24" s="53"/>
      <c r="G24" s="53"/>
      <c r="H24" s="53"/>
      <c r="I24" s="53"/>
      <c r="J24" s="7"/>
      <c r="K24" s="7"/>
      <c r="L24" s="7"/>
      <c r="M24" s="17"/>
      <c r="N24" s="4"/>
      <c r="O24" s="4"/>
      <c r="P24" s="4"/>
      <c r="Q24" s="24"/>
      <c r="R24" s="4"/>
      <c r="S24" s="24"/>
      <c r="T24" s="10">
        <f t="shared" si="0"/>
        <v>0</v>
      </c>
    </row>
    <row r="25" spans="1:20" x14ac:dyDescent="0.25">
      <c r="B25" s="6">
        <v>17</v>
      </c>
      <c r="C25" s="6"/>
      <c r="D25" s="53"/>
      <c r="E25" s="53"/>
      <c r="F25" s="53"/>
      <c r="G25" s="53"/>
      <c r="H25" s="53"/>
      <c r="I25" s="53"/>
      <c r="J25" s="7"/>
      <c r="K25" s="7"/>
      <c r="L25" s="7"/>
      <c r="M25" s="4"/>
      <c r="N25" s="4"/>
      <c r="O25" s="4"/>
      <c r="P25" s="4"/>
      <c r="Q25" s="24"/>
      <c r="R25" s="4"/>
      <c r="S25" s="24"/>
      <c r="T25" s="10">
        <f t="shared" si="0"/>
        <v>0</v>
      </c>
    </row>
    <row r="26" spans="1:20" x14ac:dyDescent="0.25">
      <c r="B26" s="6">
        <v>18</v>
      </c>
      <c r="C26" s="6"/>
      <c r="D26" s="53"/>
      <c r="E26" s="53"/>
      <c r="F26" s="53"/>
      <c r="G26" s="53"/>
      <c r="H26" s="53"/>
      <c r="I26" s="53"/>
      <c r="J26" s="7"/>
      <c r="K26" s="7"/>
      <c r="L26" s="7"/>
      <c r="M26" s="4"/>
      <c r="N26" s="4"/>
      <c r="O26" s="4"/>
      <c r="P26" s="4"/>
      <c r="Q26" s="24"/>
      <c r="R26" s="4"/>
      <c r="S26" s="24"/>
      <c r="T26" s="10">
        <f t="shared" si="0"/>
        <v>0</v>
      </c>
    </row>
    <row r="27" spans="1:20" x14ac:dyDescent="0.25">
      <c r="B27" s="6">
        <v>19</v>
      </c>
      <c r="C27" s="6"/>
      <c r="D27" s="53"/>
      <c r="E27" s="53"/>
      <c r="F27" s="53"/>
      <c r="G27" s="53"/>
      <c r="H27" s="53"/>
      <c r="I27" s="53"/>
      <c r="J27" s="7"/>
      <c r="K27" s="7"/>
      <c r="L27" s="7"/>
      <c r="M27" s="17"/>
      <c r="N27" s="17"/>
      <c r="O27" s="4"/>
      <c r="P27" s="4"/>
      <c r="Q27" s="24"/>
      <c r="R27" s="4"/>
      <c r="S27" s="24"/>
      <c r="T27" s="10">
        <f t="shared" si="0"/>
        <v>0</v>
      </c>
    </row>
    <row r="28" spans="1:20" x14ac:dyDescent="0.25">
      <c r="A28" t="s">
        <v>25</v>
      </c>
      <c r="B28" s="6">
        <v>20</v>
      </c>
      <c r="C28" s="6"/>
      <c r="D28" s="53"/>
      <c r="E28" s="53"/>
      <c r="F28" s="53"/>
      <c r="G28" s="53"/>
      <c r="H28" s="53"/>
      <c r="I28" s="53"/>
      <c r="J28" s="7"/>
      <c r="K28" s="7"/>
      <c r="L28" s="7"/>
      <c r="M28" s="4"/>
      <c r="N28" s="4"/>
      <c r="O28" s="4"/>
      <c r="P28" s="4"/>
      <c r="Q28" s="24"/>
      <c r="R28" s="4"/>
      <c r="S28" s="24"/>
      <c r="T28" s="10">
        <f t="shared" si="0"/>
        <v>0</v>
      </c>
    </row>
    <row r="29" spans="1:20" x14ac:dyDescent="0.25">
      <c r="B29" s="6">
        <v>21</v>
      </c>
      <c r="C29" s="6"/>
      <c r="D29" s="53"/>
      <c r="E29" s="53"/>
      <c r="F29" s="53"/>
      <c r="G29" s="53"/>
      <c r="H29" s="53"/>
      <c r="I29" s="53"/>
      <c r="J29" s="7"/>
      <c r="K29" s="7"/>
      <c r="L29" s="7"/>
      <c r="M29" s="4"/>
      <c r="N29" s="4"/>
      <c r="O29" s="4"/>
      <c r="P29" s="4"/>
      <c r="Q29" s="24"/>
      <c r="R29" s="4"/>
      <c r="S29" s="24"/>
      <c r="T29" s="10">
        <f t="shared" si="0"/>
        <v>0</v>
      </c>
    </row>
    <row r="30" spans="1:20" x14ac:dyDescent="0.25">
      <c r="B30" s="6">
        <v>22</v>
      </c>
      <c r="C30" s="6"/>
      <c r="D30" s="53"/>
      <c r="E30" s="53"/>
      <c r="F30" s="53"/>
      <c r="G30" s="53"/>
      <c r="H30" s="53"/>
      <c r="I30" s="53"/>
      <c r="J30" s="7"/>
      <c r="K30" s="7"/>
      <c r="L30" s="7"/>
      <c r="M30" s="4"/>
      <c r="N30" s="4"/>
      <c r="O30" s="4"/>
      <c r="P30" s="4"/>
      <c r="Q30" s="24"/>
      <c r="R30" s="4"/>
      <c r="S30" s="24"/>
      <c r="T30" s="10">
        <f t="shared" si="0"/>
        <v>0</v>
      </c>
    </row>
    <row r="31" spans="1:20" x14ac:dyDescent="0.25">
      <c r="B31" s="6">
        <v>23</v>
      </c>
      <c r="C31" s="6"/>
      <c r="D31" s="53"/>
      <c r="E31" s="53"/>
      <c r="F31" s="53"/>
      <c r="G31" s="53"/>
      <c r="H31" s="53"/>
      <c r="I31" s="53"/>
      <c r="J31" s="7"/>
      <c r="K31" s="7"/>
      <c r="L31" s="7"/>
      <c r="M31" s="17"/>
      <c r="N31" s="4"/>
      <c r="O31" s="4"/>
      <c r="P31" s="4"/>
      <c r="Q31" s="24"/>
      <c r="R31" s="4"/>
      <c r="S31" s="24"/>
      <c r="T31" s="10">
        <f t="shared" si="0"/>
        <v>0</v>
      </c>
    </row>
    <row r="32" spans="1:20" x14ac:dyDescent="0.25">
      <c r="B32" s="6">
        <v>24</v>
      </c>
      <c r="C32" s="6"/>
      <c r="D32" s="53"/>
      <c r="E32" s="53"/>
      <c r="F32" s="53"/>
      <c r="G32" s="53"/>
      <c r="H32" s="53"/>
      <c r="I32" s="53"/>
      <c r="J32" s="7"/>
      <c r="K32" s="7"/>
      <c r="L32" s="7"/>
      <c r="M32" s="4"/>
      <c r="N32" s="17"/>
      <c r="O32" s="4"/>
      <c r="P32" s="4"/>
      <c r="Q32" s="24"/>
      <c r="R32" s="4"/>
      <c r="S32" s="24"/>
      <c r="T32" s="10">
        <f t="shared" si="0"/>
        <v>0</v>
      </c>
    </row>
    <row r="33" spans="2:20" x14ac:dyDescent="0.25">
      <c r="B33" s="6">
        <v>25</v>
      </c>
      <c r="C33" s="6"/>
      <c r="D33" s="53"/>
      <c r="E33" s="53"/>
      <c r="F33" s="53"/>
      <c r="G33" s="53"/>
      <c r="H33" s="53"/>
      <c r="I33" s="53"/>
      <c r="J33" s="7"/>
      <c r="K33" s="7"/>
      <c r="L33" s="7"/>
      <c r="M33" s="4"/>
      <c r="N33" s="4"/>
      <c r="O33" s="4"/>
      <c r="P33" s="4"/>
      <c r="Q33" s="24"/>
      <c r="R33" s="4"/>
      <c r="S33" s="24"/>
      <c r="T33" s="10">
        <f t="shared" si="0"/>
        <v>0</v>
      </c>
    </row>
    <row r="34" spans="2:20" x14ac:dyDescent="0.25">
      <c r="B34" s="6">
        <v>26</v>
      </c>
      <c r="C34" s="6"/>
      <c r="D34" s="53"/>
      <c r="E34" s="53"/>
      <c r="F34" s="53"/>
      <c r="G34" s="53"/>
      <c r="H34" s="53"/>
      <c r="I34" s="53"/>
      <c r="J34" s="7"/>
      <c r="K34" s="7"/>
      <c r="L34" s="7"/>
      <c r="M34" s="4"/>
      <c r="N34" s="4"/>
      <c r="O34" s="4"/>
      <c r="P34" s="4"/>
      <c r="Q34" s="24"/>
      <c r="R34" s="4"/>
      <c r="S34" s="24"/>
      <c r="T34" s="10">
        <f t="shared" si="0"/>
        <v>0</v>
      </c>
    </row>
    <row r="35" spans="2:20" x14ac:dyDescent="0.25">
      <c r="B35" s="6">
        <v>27</v>
      </c>
      <c r="C35" s="6"/>
      <c r="D35" s="53"/>
      <c r="E35" s="53"/>
      <c r="F35" s="53"/>
      <c r="G35" s="53"/>
      <c r="H35" s="53"/>
      <c r="I35" s="53"/>
      <c r="J35" s="7"/>
      <c r="K35" s="7"/>
      <c r="L35" s="7"/>
      <c r="M35" s="4"/>
      <c r="N35" s="4"/>
      <c r="O35" s="4"/>
      <c r="P35" s="4"/>
      <c r="Q35" s="24"/>
      <c r="R35" s="4"/>
      <c r="S35" s="24"/>
      <c r="T35" s="10">
        <f t="shared" si="0"/>
        <v>0</v>
      </c>
    </row>
    <row r="36" spans="2:20" x14ac:dyDescent="0.25">
      <c r="B36" s="6">
        <v>28</v>
      </c>
      <c r="C36" s="6"/>
      <c r="D36" s="39"/>
      <c r="E36" s="40"/>
      <c r="F36" s="40"/>
      <c r="G36" s="40"/>
      <c r="H36" s="40"/>
      <c r="I36" s="41"/>
      <c r="J36" s="21"/>
      <c r="K36" s="21"/>
      <c r="L36" s="21"/>
      <c r="M36" s="4"/>
      <c r="N36" s="17"/>
      <c r="O36" s="17"/>
      <c r="P36" s="4"/>
      <c r="Q36" s="24"/>
      <c r="R36" s="4"/>
      <c r="S36" s="24"/>
      <c r="T36" s="10">
        <f t="shared" si="0"/>
        <v>0</v>
      </c>
    </row>
    <row r="37" spans="2:20" x14ac:dyDescent="0.25">
      <c r="B37" s="6">
        <v>29</v>
      </c>
      <c r="C37" s="6"/>
      <c r="D37" s="53"/>
      <c r="E37" s="53"/>
      <c r="F37" s="53"/>
      <c r="G37" s="53"/>
      <c r="H37" s="53"/>
      <c r="I37" s="53"/>
      <c r="J37" s="7"/>
      <c r="K37" s="7"/>
      <c r="L37" s="7"/>
      <c r="M37" s="4"/>
      <c r="N37" s="4"/>
      <c r="O37" s="4"/>
      <c r="P37" s="4"/>
      <c r="Q37" s="24"/>
      <c r="R37" s="4"/>
      <c r="S37" s="24"/>
      <c r="T37" s="10">
        <f t="shared" si="0"/>
        <v>0</v>
      </c>
    </row>
    <row r="38" spans="2:20" x14ac:dyDescent="0.25">
      <c r="B38" s="6">
        <v>30</v>
      </c>
      <c r="C38" s="6"/>
      <c r="D38" s="54"/>
      <c r="E38" s="55"/>
      <c r="F38" s="55"/>
      <c r="G38" s="55"/>
      <c r="H38" s="55"/>
      <c r="I38" s="56"/>
      <c r="J38" s="22"/>
      <c r="K38" s="22"/>
      <c r="L38" s="22"/>
      <c r="M38" s="4"/>
      <c r="N38" s="4"/>
      <c r="O38" s="4"/>
      <c r="P38" s="4"/>
      <c r="Q38" s="24"/>
      <c r="R38" s="4"/>
      <c r="S38" s="24"/>
      <c r="T38" s="10">
        <f t="shared" si="0"/>
        <v>0</v>
      </c>
    </row>
    <row r="39" spans="2:20" x14ac:dyDescent="0.25">
      <c r="B39" s="6">
        <v>31</v>
      </c>
      <c r="C39" s="6"/>
      <c r="D39" s="53"/>
      <c r="E39" s="53"/>
      <c r="F39" s="53"/>
      <c r="G39" s="53"/>
      <c r="H39" s="53"/>
      <c r="I39" s="53"/>
      <c r="J39" s="7"/>
      <c r="K39" s="7"/>
      <c r="L39" s="7"/>
      <c r="M39" s="17"/>
      <c r="N39" s="4"/>
      <c r="O39" s="4"/>
      <c r="P39" s="4"/>
      <c r="Q39" s="24"/>
      <c r="R39" s="4"/>
      <c r="S39" s="24"/>
      <c r="T39" s="10">
        <f t="shared" si="0"/>
        <v>0</v>
      </c>
    </row>
    <row r="40" spans="2:20" x14ac:dyDescent="0.25">
      <c r="B40" s="6">
        <v>32</v>
      </c>
      <c r="C40" s="6"/>
      <c r="D40" s="53"/>
      <c r="E40" s="53"/>
      <c r="F40" s="53"/>
      <c r="G40" s="53"/>
      <c r="H40" s="53"/>
      <c r="I40" s="53"/>
      <c r="J40" s="7"/>
      <c r="K40" s="7"/>
      <c r="L40" s="7"/>
      <c r="M40" s="4"/>
      <c r="N40" s="4"/>
      <c r="O40" s="4"/>
      <c r="P40" s="4"/>
      <c r="Q40" s="24"/>
      <c r="R40" s="4"/>
      <c r="S40" s="24"/>
      <c r="T40" s="10">
        <f t="shared" si="0"/>
        <v>0</v>
      </c>
    </row>
    <row r="41" spans="2:20" x14ac:dyDescent="0.25">
      <c r="B41" s="6">
        <v>33</v>
      </c>
      <c r="C41" s="6"/>
      <c r="D41" s="53"/>
      <c r="E41" s="53"/>
      <c r="F41" s="53"/>
      <c r="G41" s="53"/>
      <c r="H41" s="53"/>
      <c r="I41" s="53"/>
      <c r="J41" s="7"/>
      <c r="K41" s="7"/>
      <c r="L41" s="7"/>
      <c r="M41" s="17"/>
      <c r="N41" s="4"/>
      <c r="O41" s="4"/>
      <c r="P41" s="4"/>
      <c r="Q41" s="24"/>
      <c r="R41" s="4"/>
      <c r="S41" s="24"/>
      <c r="T41" s="10">
        <f t="shared" si="0"/>
        <v>0</v>
      </c>
    </row>
    <row r="42" spans="2:20" x14ac:dyDescent="0.25">
      <c r="B42" s="6">
        <v>34</v>
      </c>
      <c r="C42" s="6"/>
      <c r="D42" s="53"/>
      <c r="E42" s="53"/>
      <c r="F42" s="53"/>
      <c r="G42" s="53"/>
      <c r="H42" s="53"/>
      <c r="I42" s="53"/>
      <c r="J42" s="7"/>
      <c r="K42" s="7"/>
      <c r="L42" s="7"/>
      <c r="M42" s="17"/>
      <c r="N42" s="4"/>
      <c r="O42" s="4"/>
      <c r="P42" s="4"/>
      <c r="Q42" s="24"/>
      <c r="R42" s="4"/>
      <c r="S42" s="24"/>
      <c r="T42" s="10">
        <f t="shared" si="0"/>
        <v>0</v>
      </c>
    </row>
    <row r="43" spans="2:20" x14ac:dyDescent="0.25">
      <c r="B43" s="6">
        <v>35</v>
      </c>
      <c r="C43" s="6"/>
      <c r="D43" s="53"/>
      <c r="E43" s="53"/>
      <c r="F43" s="53"/>
      <c r="G43" s="53"/>
      <c r="H43" s="53"/>
      <c r="I43" s="53"/>
      <c r="J43" s="7"/>
      <c r="K43" s="7"/>
      <c r="L43" s="7"/>
      <c r="M43" s="4"/>
      <c r="N43" s="4"/>
      <c r="O43" s="4"/>
      <c r="P43" s="4"/>
      <c r="Q43" s="24"/>
      <c r="R43" s="4"/>
      <c r="S43" s="24"/>
      <c r="T43" s="10">
        <f t="shared" si="0"/>
        <v>0</v>
      </c>
    </row>
    <row r="44" spans="2:20" x14ac:dyDescent="0.25">
      <c r="B44" s="6">
        <v>36</v>
      </c>
      <c r="C44" s="6"/>
      <c r="D44" s="53"/>
      <c r="E44" s="53"/>
      <c r="F44" s="53"/>
      <c r="G44" s="53"/>
      <c r="H44" s="53"/>
      <c r="I44" s="53"/>
      <c r="J44" s="7"/>
      <c r="K44" s="7"/>
      <c r="L44" s="7"/>
      <c r="M44" s="17"/>
      <c r="N44" s="4"/>
      <c r="O44" s="4"/>
      <c r="P44" s="4"/>
      <c r="Q44" s="24"/>
      <c r="R44" s="4"/>
      <c r="S44" s="24"/>
      <c r="T44" s="10">
        <f t="shared" si="0"/>
        <v>0</v>
      </c>
    </row>
    <row r="45" spans="2:20" x14ac:dyDescent="0.25">
      <c r="B45" s="6">
        <v>37</v>
      </c>
      <c r="C45" s="6"/>
      <c r="D45" s="57"/>
      <c r="E45" s="58"/>
      <c r="F45" s="58"/>
      <c r="G45" s="58"/>
      <c r="H45" s="58"/>
      <c r="I45" s="59"/>
      <c r="J45" s="26"/>
      <c r="K45" s="26"/>
      <c r="L45" s="26"/>
      <c r="M45" s="4"/>
      <c r="N45" s="4"/>
      <c r="O45" s="4"/>
      <c r="P45" s="4"/>
      <c r="Q45" s="4"/>
      <c r="R45" s="4"/>
      <c r="S45" s="4"/>
      <c r="T45" s="10"/>
    </row>
    <row r="46" spans="2:20" x14ac:dyDescent="0.25">
      <c r="B46" s="6">
        <v>38</v>
      </c>
      <c r="C46" s="7"/>
      <c r="D46" s="50"/>
      <c r="E46" s="51"/>
      <c r="F46" s="51"/>
      <c r="G46" s="51"/>
      <c r="H46" s="51"/>
      <c r="I46" s="52"/>
      <c r="J46" s="25"/>
      <c r="K46" s="25"/>
      <c r="L46" s="25"/>
      <c r="M46" s="4"/>
      <c r="N46" s="4"/>
      <c r="O46" s="4"/>
      <c r="P46" s="4"/>
      <c r="Q46" s="4"/>
      <c r="R46" s="4"/>
      <c r="S46" s="4"/>
      <c r="T46" s="10"/>
    </row>
    <row r="47" spans="2:20" x14ac:dyDescent="0.25">
      <c r="B47" s="6">
        <v>39</v>
      </c>
      <c r="C47" s="7"/>
      <c r="D47" s="50"/>
      <c r="E47" s="51"/>
      <c r="F47" s="51"/>
      <c r="G47" s="51"/>
      <c r="H47" s="51"/>
      <c r="I47" s="52"/>
      <c r="J47" s="25"/>
      <c r="K47" s="25"/>
      <c r="L47" s="25"/>
      <c r="M47" s="4"/>
      <c r="N47" s="4"/>
      <c r="O47" s="4"/>
      <c r="P47" s="4"/>
      <c r="Q47" s="4"/>
      <c r="R47" s="4"/>
      <c r="S47" s="4"/>
      <c r="T47" s="10"/>
    </row>
    <row r="48" spans="2:20" x14ac:dyDescent="0.25">
      <c r="B48" s="6">
        <v>40</v>
      </c>
      <c r="C48" s="7"/>
      <c r="D48" s="50"/>
      <c r="E48" s="51"/>
      <c r="F48" s="51"/>
      <c r="G48" s="51"/>
      <c r="H48" s="51"/>
      <c r="I48" s="52"/>
      <c r="J48" s="25"/>
      <c r="K48" s="25"/>
      <c r="L48" s="25"/>
      <c r="M48" s="4"/>
      <c r="N48" s="4"/>
      <c r="O48" s="4"/>
      <c r="P48" s="4"/>
      <c r="Q48" s="4"/>
      <c r="R48" s="4"/>
      <c r="S48" s="4"/>
      <c r="T48" s="10"/>
    </row>
    <row r="49" spans="2:20" x14ac:dyDescent="0.25">
      <c r="B49" s="6">
        <v>41</v>
      </c>
      <c r="C49" s="7"/>
      <c r="D49" s="50"/>
      <c r="E49" s="51"/>
      <c r="F49" s="51"/>
      <c r="G49" s="51"/>
      <c r="H49" s="51"/>
      <c r="I49" s="52"/>
      <c r="J49" s="25"/>
      <c r="K49" s="25"/>
      <c r="L49" s="25"/>
      <c r="M49" s="4"/>
      <c r="N49" s="4"/>
      <c r="O49" s="4"/>
      <c r="P49" s="4"/>
      <c r="Q49" s="4"/>
      <c r="R49" s="4"/>
      <c r="S49" s="4"/>
      <c r="T49" s="10"/>
    </row>
    <row r="50" spans="2:20" x14ac:dyDescent="0.25">
      <c r="B50" s="6">
        <v>42</v>
      </c>
      <c r="C50" s="7"/>
      <c r="D50" s="50"/>
      <c r="E50" s="51"/>
      <c r="F50" s="51"/>
      <c r="G50" s="51"/>
      <c r="H50" s="51"/>
      <c r="I50" s="52"/>
      <c r="J50" s="25"/>
      <c r="K50" s="25"/>
      <c r="L50" s="25"/>
      <c r="M50" s="4"/>
      <c r="N50" s="4"/>
      <c r="O50" s="4"/>
      <c r="P50" s="4"/>
      <c r="Q50" s="4"/>
      <c r="R50" s="4"/>
      <c r="S50" s="4"/>
      <c r="T50" s="10"/>
    </row>
    <row r="51" spans="2:20" x14ac:dyDescent="0.25">
      <c r="B51" s="6">
        <v>43</v>
      </c>
      <c r="C51" s="7"/>
      <c r="D51" s="50"/>
      <c r="E51" s="51"/>
      <c r="F51" s="51"/>
      <c r="G51" s="51"/>
      <c r="H51" s="51"/>
      <c r="I51" s="52"/>
      <c r="J51" s="25"/>
      <c r="K51" s="25"/>
      <c r="L51" s="25"/>
      <c r="M51" s="4"/>
      <c r="N51" s="4"/>
      <c r="O51" s="4"/>
      <c r="P51" s="4"/>
      <c r="Q51" s="4"/>
      <c r="R51" s="4"/>
      <c r="S51" s="4"/>
      <c r="T51" s="10"/>
    </row>
    <row r="52" spans="2:20" x14ac:dyDescent="0.25">
      <c r="B52" s="6">
        <v>44</v>
      </c>
      <c r="C52" s="3"/>
      <c r="D52" s="34"/>
      <c r="E52" s="35"/>
      <c r="F52" s="35"/>
      <c r="G52" s="35"/>
      <c r="H52" s="35"/>
      <c r="I52" s="36"/>
      <c r="J52" s="19"/>
      <c r="K52" s="19"/>
      <c r="L52" s="19"/>
      <c r="M52" s="3"/>
      <c r="N52" s="3"/>
      <c r="O52" s="3"/>
      <c r="P52" s="3"/>
      <c r="Q52" s="3"/>
      <c r="R52" s="3"/>
      <c r="S52" s="3"/>
      <c r="T52" s="10"/>
    </row>
    <row r="53" spans="2:20" x14ac:dyDescent="0.25">
      <c r="C53" s="28"/>
      <c r="D53" s="28"/>
      <c r="E53" s="1"/>
      <c r="H53" s="37" t="s">
        <v>19</v>
      </c>
      <c r="I53" s="37"/>
      <c r="J53" s="11"/>
      <c r="K53" s="11"/>
      <c r="L53" s="11"/>
      <c r="M53" s="11">
        <f t="shared" ref="M53:S53" si="1">COUNTIF(M9:M52,"&gt;=70")</f>
        <v>13</v>
      </c>
      <c r="N53" s="11">
        <f t="shared" si="1"/>
        <v>0</v>
      </c>
      <c r="O53" s="11">
        <f t="shared" si="1"/>
        <v>0</v>
      </c>
      <c r="P53" s="11">
        <f t="shared" si="1"/>
        <v>0</v>
      </c>
      <c r="Q53" s="11">
        <f t="shared" si="1"/>
        <v>0</v>
      </c>
      <c r="R53" s="11">
        <f t="shared" si="1"/>
        <v>0</v>
      </c>
      <c r="S53" s="11">
        <f t="shared" si="1"/>
        <v>0</v>
      </c>
      <c r="T53" s="15">
        <f>COUNTIF(T9:T47,"&gt;=70")</f>
        <v>0</v>
      </c>
    </row>
    <row r="54" spans="2:20" x14ac:dyDescent="0.25">
      <c r="C54" s="28"/>
      <c r="D54" s="28"/>
      <c r="E54" s="8"/>
      <c r="H54" s="32" t="s">
        <v>20</v>
      </c>
      <c r="I54" s="32"/>
      <c r="J54" s="12"/>
      <c r="K54" s="12"/>
      <c r="L54" s="12"/>
      <c r="M54" s="12">
        <f t="shared" ref="M54:T54" si="2">COUNTIF(M9:M52,"&lt;70")</f>
        <v>1</v>
      </c>
      <c r="N54" s="12">
        <f t="shared" si="2"/>
        <v>14</v>
      </c>
      <c r="O54" s="12">
        <f t="shared" si="2"/>
        <v>14</v>
      </c>
      <c r="P54" s="12">
        <f t="shared" si="2"/>
        <v>14</v>
      </c>
      <c r="Q54" s="12">
        <f t="shared" si="2"/>
        <v>14</v>
      </c>
      <c r="R54" s="12">
        <f t="shared" si="2"/>
        <v>14</v>
      </c>
      <c r="S54" s="12">
        <f t="shared" si="2"/>
        <v>14</v>
      </c>
      <c r="T54" s="12">
        <f t="shared" si="2"/>
        <v>36</v>
      </c>
    </row>
    <row r="55" spans="2:20" x14ac:dyDescent="0.25">
      <c r="C55" s="28"/>
      <c r="D55" s="28"/>
      <c r="E55" s="28"/>
      <c r="H55" s="32" t="s">
        <v>21</v>
      </c>
      <c r="I55" s="32"/>
      <c r="J55" s="12"/>
      <c r="K55" s="12"/>
      <c r="L55" s="12"/>
      <c r="M55" s="12">
        <f>COUNT(M9:M36)</f>
        <v>14</v>
      </c>
      <c r="N55" s="12">
        <f t="shared" ref="N55:T55" si="3">COUNT(N9:N52)</f>
        <v>14</v>
      </c>
      <c r="O55" s="12">
        <f t="shared" si="3"/>
        <v>14</v>
      </c>
      <c r="P55" s="12">
        <f t="shared" si="3"/>
        <v>14</v>
      </c>
      <c r="Q55" s="12">
        <f t="shared" si="3"/>
        <v>14</v>
      </c>
      <c r="R55" s="12">
        <f t="shared" si="3"/>
        <v>14</v>
      </c>
      <c r="S55" s="12">
        <f t="shared" si="3"/>
        <v>14</v>
      </c>
      <c r="T55" s="12">
        <f t="shared" si="3"/>
        <v>36</v>
      </c>
    </row>
    <row r="56" spans="2:20" x14ac:dyDescent="0.25">
      <c r="C56" s="28"/>
      <c r="D56" s="28"/>
      <c r="E56" s="1"/>
      <c r="H56" s="29" t="s">
        <v>16</v>
      </c>
      <c r="I56" s="29"/>
      <c r="J56" s="18"/>
      <c r="K56" s="18"/>
      <c r="L56" s="18"/>
      <c r="M56" s="13">
        <f>M53/M55</f>
        <v>0.9285714285714286</v>
      </c>
      <c r="N56" s="14">
        <f t="shared" ref="N56:T56" si="4">N53/N55</f>
        <v>0</v>
      </c>
      <c r="O56" s="14">
        <f t="shared" si="4"/>
        <v>0</v>
      </c>
      <c r="P56" s="14">
        <f t="shared" si="4"/>
        <v>0</v>
      </c>
      <c r="Q56" s="14">
        <f t="shared" si="4"/>
        <v>0</v>
      </c>
      <c r="R56" s="14">
        <f t="shared" si="4"/>
        <v>0</v>
      </c>
      <c r="S56" s="14">
        <f t="shared" si="4"/>
        <v>0</v>
      </c>
      <c r="T56" s="14">
        <f t="shared" si="4"/>
        <v>0</v>
      </c>
    </row>
    <row r="57" spans="2:20" x14ac:dyDescent="0.25">
      <c r="C57" s="28"/>
      <c r="D57" s="28"/>
      <c r="E57" s="1"/>
      <c r="H57" s="29" t="s">
        <v>17</v>
      </c>
      <c r="I57" s="29"/>
      <c r="J57" s="18"/>
      <c r="K57" s="18"/>
      <c r="L57" s="18"/>
      <c r="M57" s="13">
        <f>M54/M55</f>
        <v>7.1428571428571425E-2</v>
      </c>
      <c r="N57" s="13">
        <f t="shared" ref="N57:T57" si="5">N54/N55</f>
        <v>1</v>
      </c>
      <c r="O57" s="14">
        <f t="shared" si="5"/>
        <v>1</v>
      </c>
      <c r="P57" s="14">
        <f t="shared" si="5"/>
        <v>1</v>
      </c>
      <c r="Q57" s="14">
        <f t="shared" si="5"/>
        <v>1</v>
      </c>
      <c r="R57" s="14">
        <f t="shared" si="5"/>
        <v>1</v>
      </c>
      <c r="S57" s="14">
        <f t="shared" si="5"/>
        <v>1</v>
      </c>
      <c r="T57" s="14">
        <f t="shared" si="5"/>
        <v>1</v>
      </c>
    </row>
    <row r="58" spans="2:20" x14ac:dyDescent="0.25">
      <c r="C58" s="28"/>
      <c r="D58" s="28"/>
      <c r="E58" s="8"/>
    </row>
    <row r="59" spans="2:20" x14ac:dyDescent="0.25">
      <c r="C59" s="1"/>
      <c r="D59" s="1"/>
      <c r="E59" s="8"/>
    </row>
    <row r="60" spans="2:20" x14ac:dyDescent="0.25">
      <c r="M60" s="30"/>
      <c r="N60" s="30"/>
      <c r="O60" s="30"/>
      <c r="P60" s="30"/>
      <c r="Q60" s="30"/>
      <c r="R60" s="30"/>
      <c r="S60" s="30"/>
    </row>
    <row r="61" spans="2:20" x14ac:dyDescent="0.25">
      <c r="M61" s="31" t="s">
        <v>18</v>
      </c>
      <c r="N61" s="31"/>
      <c r="O61" s="31"/>
      <c r="P61" s="31"/>
      <c r="Q61" s="31"/>
      <c r="R61" s="31"/>
      <c r="S61" s="31"/>
    </row>
  </sheetData>
  <sortState xmlns:xlrd2="http://schemas.microsoft.com/office/spreadsheetml/2017/richdata2" ref="D9:I34">
    <sortCondition ref="D9"/>
  </sortState>
  <mergeCells count="66">
    <mergeCell ref="Q4:R4"/>
    <mergeCell ref="D14:I14"/>
    <mergeCell ref="D12:I12"/>
    <mergeCell ref="D13:I13"/>
    <mergeCell ref="C3:S3"/>
    <mergeCell ref="D4:G4"/>
    <mergeCell ref="D31:I31"/>
    <mergeCell ref="D15:I15"/>
    <mergeCell ref="D16:I16"/>
    <mergeCell ref="C57:D57"/>
    <mergeCell ref="C58:D58"/>
    <mergeCell ref="C56:D56"/>
    <mergeCell ref="C55:E55"/>
    <mergeCell ref="H53:I53"/>
    <mergeCell ref="H54:I54"/>
    <mergeCell ref="H55:I55"/>
    <mergeCell ref="H56:I56"/>
    <mergeCell ref="H57:I57"/>
    <mergeCell ref="D49:I49"/>
    <mergeCell ref="D48:I48"/>
    <mergeCell ref="D21:I21"/>
    <mergeCell ref="D22:I22"/>
    <mergeCell ref="M61:S61"/>
    <mergeCell ref="C54:D54"/>
    <mergeCell ref="I6:M6"/>
    <mergeCell ref="N6:S6"/>
    <mergeCell ref="M60:S60"/>
    <mergeCell ref="D23:I23"/>
    <mergeCell ref="D24:I24"/>
    <mergeCell ref="D25:I25"/>
    <mergeCell ref="D6:G6"/>
    <mergeCell ref="D8:I8"/>
    <mergeCell ref="D19:I19"/>
    <mergeCell ref="D9:I9"/>
    <mergeCell ref="D10:I10"/>
    <mergeCell ref="D11:I11"/>
    <mergeCell ref="D51:I51"/>
    <mergeCell ref="D50:I50"/>
    <mergeCell ref="B2:S2"/>
    <mergeCell ref="D44:I44"/>
    <mergeCell ref="D26:I26"/>
    <mergeCell ref="D27:I27"/>
    <mergeCell ref="D28:I28"/>
    <mergeCell ref="D29:I29"/>
    <mergeCell ref="D39:I39"/>
    <mergeCell ref="D40:I40"/>
    <mergeCell ref="D41:I41"/>
    <mergeCell ref="D42:I42"/>
    <mergeCell ref="D43:I43"/>
    <mergeCell ref="D20:I20"/>
    <mergeCell ref="D17:I17"/>
    <mergeCell ref="D18:I18"/>
    <mergeCell ref="M4:N4"/>
    <mergeCell ref="D30:I30"/>
    <mergeCell ref="C53:D53"/>
    <mergeCell ref="D47:I47"/>
    <mergeCell ref="D32:I32"/>
    <mergeCell ref="D33:I33"/>
    <mergeCell ref="D34:I34"/>
    <mergeCell ref="D35:I35"/>
    <mergeCell ref="D37:I37"/>
    <mergeCell ref="D36:I36"/>
    <mergeCell ref="D38:I38"/>
    <mergeCell ref="D46:I46"/>
    <mergeCell ref="D45:I45"/>
    <mergeCell ref="D52:I52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U62"/>
  <sheetViews>
    <sheetView topLeftCell="A26" zoomScaleNormal="100" workbookViewId="0">
      <selection activeCell="N8" sqref="N8"/>
    </sheetView>
  </sheetViews>
  <sheetFormatPr baseColWidth="10" defaultRowHeight="15" x14ac:dyDescent="0.25"/>
  <cols>
    <col min="1" max="1" width="1.28515625" customWidth="1"/>
    <col min="2" max="2" width="5" customWidth="1"/>
    <col min="3" max="3" width="10.85546875" customWidth="1"/>
    <col min="4" max="12" width="7.7109375" customWidth="1"/>
    <col min="13" max="13" width="7.140625" customWidth="1"/>
    <col min="14" max="15" width="5.7109375" customWidth="1"/>
    <col min="16" max="16" width="6.42578125" customWidth="1"/>
    <col min="17" max="19" width="5.7109375" customWidth="1"/>
    <col min="20" max="20" width="8.7109375" customWidth="1"/>
    <col min="21" max="22" width="5.7109375" customWidth="1"/>
  </cols>
  <sheetData>
    <row r="2" spans="2:21" ht="15.75" x14ac:dyDescent="0.25">
      <c r="B2" s="42" t="s">
        <v>9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2"/>
      <c r="U2" s="2"/>
    </row>
    <row r="3" spans="2:21" x14ac:dyDescent="0.25">
      <c r="C3" s="43" t="s">
        <v>8</v>
      </c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1"/>
      <c r="U3" s="1"/>
    </row>
    <row r="4" spans="2:21" x14ac:dyDescent="0.25">
      <c r="C4" t="s">
        <v>0</v>
      </c>
      <c r="D4" s="44" t="s">
        <v>33</v>
      </c>
      <c r="E4" s="44"/>
      <c r="F4" s="44"/>
      <c r="G4" s="44"/>
      <c r="I4" t="s">
        <v>1</v>
      </c>
      <c r="M4" s="45" t="s">
        <v>34</v>
      </c>
      <c r="N4" s="45"/>
      <c r="P4" t="s">
        <v>2</v>
      </c>
      <c r="Q4" s="46"/>
      <c r="R4" s="46"/>
    </row>
    <row r="5" spans="2:21" ht="6.75" customHeight="1" x14ac:dyDescent="0.25">
      <c r="D5" s="5"/>
      <c r="E5" s="5"/>
      <c r="F5" s="5"/>
      <c r="G5" s="5"/>
    </row>
    <row r="6" spans="2:21" x14ac:dyDescent="0.25">
      <c r="C6" t="s">
        <v>3</v>
      </c>
      <c r="D6" s="47" t="s">
        <v>31</v>
      </c>
      <c r="E6" s="47"/>
      <c r="F6" s="47"/>
      <c r="G6" s="47"/>
      <c r="I6" s="28" t="s">
        <v>22</v>
      </c>
      <c r="J6" s="28"/>
      <c r="K6" s="28"/>
      <c r="L6" s="28"/>
      <c r="M6" s="28"/>
      <c r="N6" s="48" t="s">
        <v>24</v>
      </c>
      <c r="O6" s="48"/>
      <c r="P6" s="48"/>
      <c r="Q6" s="48"/>
      <c r="R6" s="48"/>
      <c r="S6" s="48"/>
    </row>
    <row r="7" spans="2:21" ht="11.25" customHeight="1" x14ac:dyDescent="0.25"/>
    <row r="8" spans="2:21" x14ac:dyDescent="0.25">
      <c r="B8" s="3" t="s">
        <v>4</v>
      </c>
      <c r="C8" s="3" t="s">
        <v>6</v>
      </c>
      <c r="D8" s="49" t="s">
        <v>5</v>
      </c>
      <c r="E8" s="49"/>
      <c r="F8" s="49"/>
      <c r="G8" s="49"/>
      <c r="H8" s="49"/>
      <c r="I8" s="49"/>
      <c r="J8" s="4"/>
      <c r="K8" s="4"/>
      <c r="L8" s="4"/>
      <c r="M8" s="4" t="s">
        <v>7</v>
      </c>
      <c r="N8" s="4" t="s">
        <v>10</v>
      </c>
      <c r="O8" s="4" t="s">
        <v>11</v>
      </c>
      <c r="P8" s="4" t="s">
        <v>12</v>
      </c>
      <c r="Q8" s="4" t="s">
        <v>13</v>
      </c>
      <c r="R8" s="4" t="s">
        <v>14</v>
      </c>
      <c r="S8" s="4" t="s">
        <v>15</v>
      </c>
      <c r="T8" s="9" t="s">
        <v>23</v>
      </c>
    </row>
    <row r="9" spans="2:21" x14ac:dyDescent="0.25">
      <c r="B9" s="16">
        <v>1</v>
      </c>
      <c r="C9" s="4" t="s">
        <v>98</v>
      </c>
      <c r="D9" s="54" t="s">
        <v>99</v>
      </c>
      <c r="E9" s="55"/>
      <c r="F9" s="55"/>
      <c r="G9" s="55"/>
      <c r="H9" s="55"/>
      <c r="I9" s="56"/>
      <c r="J9" s="22"/>
      <c r="K9" s="22"/>
      <c r="L9" s="22"/>
      <c r="M9" s="4">
        <v>100</v>
      </c>
      <c r="N9" s="4">
        <v>80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23">
        <f>SUM(M9:Q9)/3</f>
        <v>60</v>
      </c>
    </row>
    <row r="10" spans="2:21" x14ac:dyDescent="0.25">
      <c r="B10" s="16">
        <v>2</v>
      </c>
      <c r="C10" s="6" t="s">
        <v>100</v>
      </c>
      <c r="D10" s="38" t="s">
        <v>101</v>
      </c>
      <c r="E10" s="38"/>
      <c r="F10" s="38"/>
      <c r="G10" s="38"/>
      <c r="H10" s="38"/>
      <c r="I10" s="38"/>
      <c r="J10" s="20"/>
      <c r="K10" s="20"/>
      <c r="L10" s="20"/>
      <c r="M10" s="4">
        <v>90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23">
        <f t="shared" ref="T10:T53" si="0">SUM(M10:Q10)/3</f>
        <v>30</v>
      </c>
    </row>
    <row r="11" spans="2:21" x14ac:dyDescent="0.25">
      <c r="B11" s="16">
        <v>3</v>
      </c>
      <c r="C11" s="6" t="s">
        <v>102</v>
      </c>
      <c r="D11" s="39" t="s">
        <v>103</v>
      </c>
      <c r="E11" s="40"/>
      <c r="F11" s="40"/>
      <c r="G11" s="40"/>
      <c r="H11" s="40"/>
      <c r="I11" s="41"/>
      <c r="J11" s="21"/>
      <c r="K11" s="21"/>
      <c r="L11" s="21"/>
      <c r="M11" s="4">
        <v>80</v>
      </c>
      <c r="N11" s="4">
        <v>70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23">
        <f t="shared" si="0"/>
        <v>50</v>
      </c>
    </row>
    <row r="12" spans="2:21" x14ac:dyDescent="0.25">
      <c r="B12" s="16">
        <v>4</v>
      </c>
      <c r="C12" s="6" t="s">
        <v>104</v>
      </c>
      <c r="D12" s="39" t="s">
        <v>105</v>
      </c>
      <c r="E12" s="40"/>
      <c r="F12" s="40"/>
      <c r="G12" s="40"/>
      <c r="H12" s="40"/>
      <c r="I12" s="41"/>
      <c r="J12" s="21"/>
      <c r="K12" s="21"/>
      <c r="L12" s="21"/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23">
        <f t="shared" si="0"/>
        <v>0</v>
      </c>
    </row>
    <row r="13" spans="2:21" x14ac:dyDescent="0.25">
      <c r="B13" s="16">
        <v>5</v>
      </c>
      <c r="C13" s="6" t="s">
        <v>106</v>
      </c>
      <c r="D13" s="39" t="s">
        <v>107</v>
      </c>
      <c r="E13" s="40"/>
      <c r="F13" s="40"/>
      <c r="G13" s="40"/>
      <c r="H13" s="40"/>
      <c r="I13" s="41"/>
      <c r="J13" s="21"/>
      <c r="K13" s="21"/>
      <c r="L13" s="21"/>
      <c r="M13" s="4">
        <v>80</v>
      </c>
      <c r="N13" s="4">
        <v>100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23">
        <f t="shared" si="0"/>
        <v>60</v>
      </c>
    </row>
    <row r="14" spans="2:21" x14ac:dyDescent="0.25">
      <c r="B14" s="16">
        <v>6</v>
      </c>
      <c r="C14" s="6" t="s">
        <v>108</v>
      </c>
      <c r="D14" s="39" t="s">
        <v>109</v>
      </c>
      <c r="E14" s="40"/>
      <c r="F14" s="40"/>
      <c r="G14" s="40"/>
      <c r="H14" s="40"/>
      <c r="I14" s="41"/>
      <c r="J14" s="21"/>
      <c r="K14" s="21"/>
      <c r="L14" s="21"/>
      <c r="M14" s="4">
        <v>90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23">
        <f t="shared" si="0"/>
        <v>30</v>
      </c>
    </row>
    <row r="15" spans="2:21" x14ac:dyDescent="0.25">
      <c r="B15" s="16">
        <v>7</v>
      </c>
      <c r="C15" s="27" t="s">
        <v>110</v>
      </c>
      <c r="D15" t="s">
        <v>111</v>
      </c>
      <c r="J15" s="21"/>
      <c r="K15" s="21"/>
      <c r="L15" s="21"/>
      <c r="M15" s="4">
        <v>100</v>
      </c>
      <c r="N15" s="4">
        <v>100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23">
        <f t="shared" si="0"/>
        <v>66.666666666666671</v>
      </c>
    </row>
    <row r="16" spans="2:21" x14ac:dyDescent="0.25">
      <c r="B16" s="16">
        <v>8</v>
      </c>
      <c r="C16" s="6" t="s">
        <v>112</v>
      </c>
      <c r="D16" s="38" t="s">
        <v>113</v>
      </c>
      <c r="E16" s="38"/>
      <c r="F16" s="38"/>
      <c r="G16" s="38"/>
      <c r="H16" s="38"/>
      <c r="I16" s="38"/>
      <c r="J16" s="20"/>
      <c r="K16" s="20"/>
      <c r="L16" s="20"/>
      <c r="M16" s="4">
        <v>70</v>
      </c>
      <c r="N16" s="4">
        <v>80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23">
        <f t="shared" si="0"/>
        <v>50</v>
      </c>
    </row>
    <row r="17" spans="2:20" x14ac:dyDescent="0.25">
      <c r="B17" s="16">
        <v>9</v>
      </c>
      <c r="C17" s="6" t="s">
        <v>26</v>
      </c>
      <c r="D17" s="53" t="s">
        <v>27</v>
      </c>
      <c r="E17" s="53"/>
      <c r="F17" s="53"/>
      <c r="G17" s="53"/>
      <c r="H17" s="53"/>
      <c r="I17" s="53"/>
      <c r="J17" s="20"/>
      <c r="K17" s="20"/>
      <c r="L17" s="20"/>
      <c r="M17" s="4">
        <v>80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23">
        <f t="shared" si="0"/>
        <v>26.666666666666668</v>
      </c>
    </row>
    <row r="18" spans="2:20" x14ac:dyDescent="0.25">
      <c r="B18" s="16">
        <v>10</v>
      </c>
      <c r="C18" s="6" t="s">
        <v>114</v>
      </c>
      <c r="D18" s="38" t="s">
        <v>115</v>
      </c>
      <c r="E18" s="38"/>
      <c r="F18" s="38"/>
      <c r="G18" s="38"/>
      <c r="H18" s="38"/>
      <c r="I18" s="38"/>
      <c r="J18" s="20"/>
      <c r="K18" s="20"/>
      <c r="L18" s="20"/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23">
        <f t="shared" si="0"/>
        <v>0</v>
      </c>
    </row>
    <row r="19" spans="2:20" x14ac:dyDescent="0.25">
      <c r="B19" s="16">
        <v>11</v>
      </c>
      <c r="C19" s="6" t="s">
        <v>116</v>
      </c>
      <c r="D19" s="38" t="s">
        <v>117</v>
      </c>
      <c r="E19" s="38"/>
      <c r="F19" s="38"/>
      <c r="G19" s="38"/>
      <c r="H19" s="38"/>
      <c r="I19" s="38"/>
      <c r="J19" s="20"/>
      <c r="K19" s="20"/>
      <c r="L19" s="20"/>
      <c r="M19" s="4">
        <v>80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23">
        <f t="shared" si="0"/>
        <v>26.666666666666668</v>
      </c>
    </row>
    <row r="20" spans="2:20" x14ac:dyDescent="0.25">
      <c r="B20" s="16">
        <v>12</v>
      </c>
      <c r="C20" s="6" t="s">
        <v>118</v>
      </c>
      <c r="D20" s="39" t="s">
        <v>119</v>
      </c>
      <c r="E20" s="40"/>
      <c r="F20" s="40"/>
      <c r="G20" s="40"/>
      <c r="H20" s="40"/>
      <c r="I20" s="41"/>
      <c r="J20" s="21"/>
      <c r="K20" s="21"/>
      <c r="L20" s="21"/>
      <c r="M20" s="4">
        <v>100</v>
      </c>
      <c r="N20" s="4">
        <v>100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23">
        <f t="shared" si="0"/>
        <v>66.666666666666671</v>
      </c>
    </row>
    <row r="21" spans="2:20" x14ac:dyDescent="0.25">
      <c r="B21" s="16">
        <v>13</v>
      </c>
      <c r="C21" s="6" t="s">
        <v>120</v>
      </c>
      <c r="D21" s="39" t="s">
        <v>121</v>
      </c>
      <c r="E21" s="40"/>
      <c r="F21" s="40"/>
      <c r="G21" s="40"/>
      <c r="H21" s="40"/>
      <c r="I21" s="41"/>
      <c r="J21" s="21"/>
      <c r="K21" s="21"/>
      <c r="L21" s="21"/>
      <c r="M21" s="4">
        <v>90</v>
      </c>
      <c r="N21" s="4">
        <v>100</v>
      </c>
      <c r="O21" s="4">
        <v>0</v>
      </c>
      <c r="P21" s="4">
        <v>0</v>
      </c>
      <c r="Q21" s="4">
        <v>0</v>
      </c>
      <c r="R21" s="4">
        <v>0</v>
      </c>
      <c r="S21" s="4">
        <v>0</v>
      </c>
      <c r="T21" s="23">
        <f t="shared" si="0"/>
        <v>63.333333333333336</v>
      </c>
    </row>
    <row r="22" spans="2:20" x14ac:dyDescent="0.25">
      <c r="B22" s="16">
        <v>14</v>
      </c>
      <c r="C22" s="6" t="s">
        <v>122</v>
      </c>
      <c r="D22" s="39" t="s">
        <v>123</v>
      </c>
      <c r="E22" s="40"/>
      <c r="F22" s="40"/>
      <c r="G22" s="40"/>
      <c r="H22" s="40"/>
      <c r="I22" s="41"/>
      <c r="J22" s="21"/>
      <c r="K22" s="21"/>
      <c r="L22" s="21"/>
      <c r="M22" s="4">
        <v>100</v>
      </c>
      <c r="N22" s="4">
        <v>100</v>
      </c>
      <c r="O22" s="4">
        <v>0</v>
      </c>
      <c r="P22" s="4">
        <v>0</v>
      </c>
      <c r="Q22" s="4">
        <v>0</v>
      </c>
      <c r="R22" s="4">
        <v>0</v>
      </c>
      <c r="S22" s="4">
        <v>0</v>
      </c>
      <c r="T22" s="23">
        <f t="shared" si="0"/>
        <v>66.666666666666671</v>
      </c>
    </row>
    <row r="23" spans="2:20" x14ac:dyDescent="0.25">
      <c r="B23" s="16">
        <v>15</v>
      </c>
      <c r="C23" s="6" t="s">
        <v>124</v>
      </c>
      <c r="D23" s="39" t="s">
        <v>125</v>
      </c>
      <c r="E23" s="40"/>
      <c r="F23" s="40"/>
      <c r="G23" s="40"/>
      <c r="H23" s="40"/>
      <c r="I23" s="41"/>
      <c r="J23" s="21"/>
      <c r="K23" s="21"/>
      <c r="L23" s="21"/>
      <c r="M23" s="4">
        <v>80</v>
      </c>
      <c r="N23" s="4">
        <v>100</v>
      </c>
      <c r="O23" s="4">
        <v>0</v>
      </c>
      <c r="P23" s="4">
        <v>0</v>
      </c>
      <c r="Q23" s="4">
        <v>0</v>
      </c>
      <c r="R23" s="4">
        <v>0</v>
      </c>
      <c r="S23" s="4">
        <v>0</v>
      </c>
      <c r="T23" s="23">
        <f t="shared" si="0"/>
        <v>60</v>
      </c>
    </row>
    <row r="24" spans="2:20" x14ac:dyDescent="0.25">
      <c r="B24" s="16">
        <v>16</v>
      </c>
      <c r="C24" s="6" t="s">
        <v>126</v>
      </c>
      <c r="D24" s="39" t="s">
        <v>127</v>
      </c>
      <c r="E24" s="40"/>
      <c r="F24" s="40"/>
      <c r="G24" s="40"/>
      <c r="H24" s="40"/>
      <c r="I24" s="41"/>
      <c r="J24" s="21"/>
      <c r="K24" s="21"/>
      <c r="L24" s="21"/>
      <c r="M24" s="4">
        <v>100</v>
      </c>
      <c r="N24" s="4">
        <v>100</v>
      </c>
      <c r="O24" s="4">
        <v>0</v>
      </c>
      <c r="P24" s="4">
        <v>0</v>
      </c>
      <c r="Q24" s="4">
        <v>0</v>
      </c>
      <c r="R24" s="4">
        <v>0</v>
      </c>
      <c r="S24" s="4">
        <v>0</v>
      </c>
      <c r="T24" s="23">
        <f t="shared" si="0"/>
        <v>66.666666666666671</v>
      </c>
    </row>
    <row r="25" spans="2:20" x14ac:dyDescent="0.25">
      <c r="B25" s="16">
        <v>17</v>
      </c>
      <c r="C25" s="6" t="s">
        <v>128</v>
      </c>
      <c r="D25" s="38" t="s">
        <v>129</v>
      </c>
      <c r="E25" s="38"/>
      <c r="F25" s="38"/>
      <c r="G25" s="38"/>
      <c r="H25" s="38"/>
      <c r="I25" s="38"/>
      <c r="J25" s="20"/>
      <c r="K25" s="20"/>
      <c r="L25" s="20"/>
      <c r="M25" s="4">
        <v>100</v>
      </c>
      <c r="N25" s="4">
        <v>100</v>
      </c>
      <c r="O25" s="4">
        <v>0</v>
      </c>
      <c r="P25" s="4">
        <v>0</v>
      </c>
      <c r="Q25" s="4">
        <v>0</v>
      </c>
      <c r="R25" s="4">
        <v>0</v>
      </c>
      <c r="S25" s="4">
        <v>0</v>
      </c>
      <c r="T25" s="23">
        <f t="shared" si="0"/>
        <v>66.666666666666671</v>
      </c>
    </row>
    <row r="26" spans="2:20" x14ac:dyDescent="0.25">
      <c r="B26" s="16">
        <v>18</v>
      </c>
      <c r="C26" s="6" t="s">
        <v>130</v>
      </c>
      <c r="D26" s="39" t="s">
        <v>131</v>
      </c>
      <c r="E26" s="40"/>
      <c r="F26" s="40"/>
      <c r="G26" s="40"/>
      <c r="H26" s="40"/>
      <c r="I26" s="41"/>
      <c r="J26" s="21"/>
      <c r="K26" s="21"/>
      <c r="L26" s="21"/>
      <c r="M26" s="4">
        <v>80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0</v>
      </c>
      <c r="T26" s="23">
        <f t="shared" si="0"/>
        <v>26.666666666666668</v>
      </c>
    </row>
    <row r="27" spans="2:20" x14ac:dyDescent="0.25">
      <c r="B27" s="16">
        <v>19</v>
      </c>
      <c r="C27" s="6" t="s">
        <v>132</v>
      </c>
      <c r="D27" s="38" t="s">
        <v>133</v>
      </c>
      <c r="E27" s="38"/>
      <c r="F27" s="38"/>
      <c r="G27" s="38"/>
      <c r="H27" s="38"/>
      <c r="I27" s="38"/>
      <c r="J27" s="20"/>
      <c r="K27" s="20"/>
      <c r="L27" s="20"/>
      <c r="M27" s="4">
        <v>0</v>
      </c>
      <c r="N27" s="4">
        <v>0</v>
      </c>
      <c r="O27" s="4">
        <v>0</v>
      </c>
      <c r="P27" s="4">
        <v>0</v>
      </c>
      <c r="Q27" s="4">
        <v>0</v>
      </c>
      <c r="R27" s="4">
        <v>0</v>
      </c>
      <c r="S27" s="4">
        <v>0</v>
      </c>
      <c r="T27" s="23">
        <f t="shared" si="0"/>
        <v>0</v>
      </c>
    </row>
    <row r="28" spans="2:20" x14ac:dyDescent="0.25">
      <c r="B28" s="16">
        <v>20</v>
      </c>
      <c r="C28" s="6" t="s">
        <v>134</v>
      </c>
      <c r="D28" s="38" t="s">
        <v>135</v>
      </c>
      <c r="E28" s="38"/>
      <c r="F28" s="38"/>
      <c r="G28" s="38"/>
      <c r="H28" s="38"/>
      <c r="I28" s="38"/>
      <c r="J28" s="20"/>
      <c r="K28" s="20"/>
      <c r="L28" s="20"/>
      <c r="M28" s="4">
        <v>90</v>
      </c>
      <c r="N28" s="4">
        <v>100</v>
      </c>
      <c r="O28" s="4">
        <v>0</v>
      </c>
      <c r="P28" s="4">
        <v>0</v>
      </c>
      <c r="Q28" s="4">
        <v>0</v>
      </c>
      <c r="R28" s="4">
        <v>0</v>
      </c>
      <c r="S28" s="4">
        <v>0</v>
      </c>
      <c r="T28" s="23">
        <f t="shared" si="0"/>
        <v>63.333333333333336</v>
      </c>
    </row>
    <row r="29" spans="2:20" x14ac:dyDescent="0.25">
      <c r="B29" s="16">
        <v>21</v>
      </c>
      <c r="C29" s="6" t="s">
        <v>136</v>
      </c>
      <c r="D29" s="38" t="s">
        <v>137</v>
      </c>
      <c r="E29" s="38"/>
      <c r="F29" s="38"/>
      <c r="G29" s="38"/>
      <c r="H29" s="38"/>
      <c r="I29" s="38"/>
      <c r="J29" s="20"/>
      <c r="K29" s="20"/>
      <c r="L29" s="20"/>
      <c r="M29" s="4">
        <v>80</v>
      </c>
      <c r="N29" s="4">
        <v>70</v>
      </c>
      <c r="O29" s="4">
        <v>0</v>
      </c>
      <c r="P29" s="4">
        <v>0</v>
      </c>
      <c r="Q29" s="4">
        <v>0</v>
      </c>
      <c r="R29" s="4">
        <v>0</v>
      </c>
      <c r="S29" s="4">
        <v>0</v>
      </c>
      <c r="T29" s="23">
        <f t="shared" si="0"/>
        <v>50</v>
      </c>
    </row>
    <row r="30" spans="2:20" x14ac:dyDescent="0.25">
      <c r="B30" s="16">
        <v>22</v>
      </c>
      <c r="C30" s="6" t="s">
        <v>138</v>
      </c>
      <c r="D30" s="38" t="s">
        <v>139</v>
      </c>
      <c r="E30" s="38"/>
      <c r="F30" s="38"/>
      <c r="G30" s="38"/>
      <c r="H30" s="38"/>
      <c r="I30" s="38"/>
      <c r="J30" s="20"/>
      <c r="K30" s="20"/>
      <c r="L30" s="20"/>
      <c r="M30" s="4">
        <v>100</v>
      </c>
      <c r="N30" s="4">
        <v>100</v>
      </c>
      <c r="O30" s="4">
        <v>0</v>
      </c>
      <c r="P30" s="4">
        <v>0</v>
      </c>
      <c r="Q30" s="4">
        <v>0</v>
      </c>
      <c r="R30" s="4">
        <v>0</v>
      </c>
      <c r="S30" s="4">
        <v>0</v>
      </c>
      <c r="T30" s="23">
        <f t="shared" si="0"/>
        <v>66.666666666666671</v>
      </c>
    </row>
    <row r="31" spans="2:20" x14ac:dyDescent="0.25">
      <c r="B31" s="16">
        <v>23</v>
      </c>
      <c r="C31" s="6" t="s">
        <v>140</v>
      </c>
      <c r="D31" s="38" t="s">
        <v>141</v>
      </c>
      <c r="E31" s="38"/>
      <c r="F31" s="38"/>
      <c r="G31" s="38"/>
      <c r="H31" s="38"/>
      <c r="I31" s="38"/>
      <c r="J31" s="20"/>
      <c r="K31" s="20"/>
      <c r="L31" s="20"/>
      <c r="M31" s="4">
        <v>80</v>
      </c>
      <c r="N31" s="4">
        <v>100</v>
      </c>
      <c r="O31" s="4">
        <v>0</v>
      </c>
      <c r="P31" s="4">
        <v>0</v>
      </c>
      <c r="Q31" s="4">
        <v>0</v>
      </c>
      <c r="R31" s="4">
        <v>0</v>
      </c>
      <c r="S31" s="4">
        <v>0</v>
      </c>
      <c r="T31" s="23">
        <f t="shared" si="0"/>
        <v>60</v>
      </c>
    </row>
    <row r="32" spans="2:20" x14ac:dyDescent="0.25">
      <c r="B32" s="16">
        <v>24</v>
      </c>
      <c r="C32" s="6" t="s">
        <v>142</v>
      </c>
      <c r="D32" s="38" t="s">
        <v>143</v>
      </c>
      <c r="E32" s="38"/>
      <c r="F32" s="38"/>
      <c r="G32" s="38"/>
      <c r="H32" s="38"/>
      <c r="I32" s="38"/>
      <c r="J32" s="20"/>
      <c r="K32" s="20"/>
      <c r="L32" s="20"/>
      <c r="M32" s="4">
        <v>70</v>
      </c>
      <c r="N32" s="4">
        <v>80</v>
      </c>
      <c r="O32" s="4">
        <v>0</v>
      </c>
      <c r="P32" s="4">
        <v>0</v>
      </c>
      <c r="Q32" s="4">
        <v>0</v>
      </c>
      <c r="R32" s="4">
        <v>0</v>
      </c>
      <c r="S32" s="4">
        <v>0</v>
      </c>
      <c r="T32" s="23">
        <f t="shared" si="0"/>
        <v>50</v>
      </c>
    </row>
    <row r="33" spans="2:20" x14ac:dyDescent="0.25">
      <c r="B33" s="16">
        <v>25</v>
      </c>
      <c r="C33" s="6" t="s">
        <v>144</v>
      </c>
      <c r="D33" s="38" t="s">
        <v>145</v>
      </c>
      <c r="E33" s="38"/>
      <c r="F33" s="38"/>
      <c r="G33" s="38"/>
      <c r="H33" s="38"/>
      <c r="I33" s="38"/>
      <c r="J33" s="20"/>
      <c r="K33" s="20"/>
      <c r="L33" s="20"/>
      <c r="M33" s="4">
        <v>70</v>
      </c>
      <c r="N33" s="4">
        <v>80</v>
      </c>
      <c r="O33" s="4">
        <v>0</v>
      </c>
      <c r="P33" s="4">
        <v>0</v>
      </c>
      <c r="Q33" s="4">
        <v>0</v>
      </c>
      <c r="R33" s="4">
        <v>0</v>
      </c>
      <c r="S33" s="4">
        <v>0</v>
      </c>
      <c r="T33" s="23">
        <f t="shared" si="0"/>
        <v>50</v>
      </c>
    </row>
    <row r="34" spans="2:20" x14ac:dyDescent="0.25">
      <c r="B34" s="16">
        <v>26</v>
      </c>
      <c r="C34" s="6" t="s">
        <v>146</v>
      </c>
      <c r="D34" s="38" t="s">
        <v>147</v>
      </c>
      <c r="E34" s="38"/>
      <c r="F34" s="38"/>
      <c r="G34" s="38"/>
      <c r="H34" s="38"/>
      <c r="I34" s="38"/>
      <c r="J34" s="20"/>
      <c r="K34" s="20"/>
      <c r="L34" s="20"/>
      <c r="M34" s="4">
        <v>0</v>
      </c>
      <c r="N34" s="4">
        <v>0</v>
      </c>
      <c r="O34" s="4">
        <v>0</v>
      </c>
      <c r="P34" s="4">
        <v>0</v>
      </c>
      <c r="Q34" s="4">
        <v>0</v>
      </c>
      <c r="R34" s="4">
        <v>0</v>
      </c>
      <c r="S34" s="4">
        <v>0</v>
      </c>
      <c r="T34" s="23">
        <f t="shared" si="0"/>
        <v>0</v>
      </c>
    </row>
    <row r="35" spans="2:20" x14ac:dyDescent="0.25">
      <c r="B35" s="16">
        <v>27</v>
      </c>
      <c r="C35" s="6" t="s">
        <v>148</v>
      </c>
      <c r="D35" s="38" t="s">
        <v>149</v>
      </c>
      <c r="E35" s="38"/>
      <c r="F35" s="38"/>
      <c r="G35" s="38"/>
      <c r="H35" s="38"/>
      <c r="I35" s="38"/>
      <c r="J35" s="20"/>
      <c r="K35" s="20"/>
      <c r="L35" s="20"/>
      <c r="M35" s="4">
        <v>100</v>
      </c>
      <c r="N35" s="4">
        <v>80</v>
      </c>
      <c r="O35" s="4">
        <v>0</v>
      </c>
      <c r="P35" s="4">
        <v>0</v>
      </c>
      <c r="Q35" s="4">
        <v>0</v>
      </c>
      <c r="R35" s="4">
        <v>0</v>
      </c>
      <c r="S35" s="4">
        <v>0</v>
      </c>
      <c r="T35" s="23">
        <f t="shared" si="0"/>
        <v>60</v>
      </c>
    </row>
    <row r="36" spans="2:20" x14ac:dyDescent="0.25">
      <c r="B36" s="16">
        <v>28</v>
      </c>
      <c r="C36" s="6" t="s">
        <v>150</v>
      </c>
      <c r="D36" s="38" t="s">
        <v>151</v>
      </c>
      <c r="E36" s="38"/>
      <c r="F36" s="38"/>
      <c r="G36" s="38"/>
      <c r="H36" s="38"/>
      <c r="I36" s="38"/>
      <c r="J36" s="20"/>
      <c r="K36" s="20"/>
      <c r="L36" s="20"/>
      <c r="M36" s="4">
        <v>100</v>
      </c>
      <c r="N36" s="4">
        <v>100</v>
      </c>
      <c r="O36" s="4">
        <v>0</v>
      </c>
      <c r="P36" s="4">
        <v>0</v>
      </c>
      <c r="Q36" s="4">
        <v>0</v>
      </c>
      <c r="R36" s="4">
        <v>0</v>
      </c>
      <c r="S36" s="4">
        <v>0</v>
      </c>
      <c r="T36" s="23">
        <f t="shared" si="0"/>
        <v>66.666666666666671</v>
      </c>
    </row>
    <row r="37" spans="2:20" x14ac:dyDescent="0.25">
      <c r="B37" s="16">
        <v>29</v>
      </c>
      <c r="C37" s="6" t="s">
        <v>152</v>
      </c>
      <c r="D37" s="38" t="s">
        <v>153</v>
      </c>
      <c r="E37" s="38"/>
      <c r="F37" s="38"/>
      <c r="G37" s="38"/>
      <c r="H37" s="38"/>
      <c r="I37" s="38"/>
      <c r="J37" s="20"/>
      <c r="K37" s="20"/>
      <c r="L37" s="20"/>
      <c r="M37" s="4">
        <v>100</v>
      </c>
      <c r="N37" s="4">
        <v>100</v>
      </c>
      <c r="O37" s="4">
        <v>0</v>
      </c>
      <c r="P37" s="4">
        <v>0</v>
      </c>
      <c r="Q37" s="4">
        <v>0</v>
      </c>
      <c r="R37" s="4">
        <v>0</v>
      </c>
      <c r="S37" s="4">
        <v>0</v>
      </c>
      <c r="T37" s="23">
        <f t="shared" si="0"/>
        <v>66.666666666666671</v>
      </c>
    </row>
    <row r="38" spans="2:20" x14ac:dyDescent="0.25">
      <c r="B38" s="16">
        <v>30</v>
      </c>
      <c r="C38" s="6" t="s">
        <v>154</v>
      </c>
      <c r="D38" s="38" t="s">
        <v>155</v>
      </c>
      <c r="E38" s="38"/>
      <c r="F38" s="38"/>
      <c r="G38" s="38"/>
      <c r="H38" s="38"/>
      <c r="I38" s="38"/>
      <c r="J38" s="20"/>
      <c r="K38" s="20"/>
      <c r="L38" s="20"/>
      <c r="M38" s="4">
        <v>80</v>
      </c>
      <c r="N38" s="4">
        <v>100</v>
      </c>
      <c r="O38" s="4">
        <v>0</v>
      </c>
      <c r="P38" s="4">
        <v>0</v>
      </c>
      <c r="Q38" s="4">
        <v>0</v>
      </c>
      <c r="R38" s="4">
        <v>0</v>
      </c>
      <c r="S38" s="4">
        <v>0</v>
      </c>
      <c r="T38" s="23">
        <f t="shared" si="0"/>
        <v>60</v>
      </c>
    </row>
    <row r="39" spans="2:20" x14ac:dyDescent="0.25">
      <c r="B39" s="16">
        <v>31</v>
      </c>
      <c r="C39" s="6" t="s">
        <v>156</v>
      </c>
      <c r="D39" s="38" t="s">
        <v>157</v>
      </c>
      <c r="E39" s="38"/>
      <c r="F39" s="38"/>
      <c r="G39" s="38"/>
      <c r="H39" s="38"/>
      <c r="I39" s="38"/>
      <c r="J39" s="20"/>
      <c r="K39" s="20"/>
      <c r="L39" s="20"/>
      <c r="M39" s="4">
        <v>100</v>
      </c>
      <c r="N39" s="4">
        <v>100</v>
      </c>
      <c r="O39" s="4">
        <v>0</v>
      </c>
      <c r="P39" s="4">
        <v>0</v>
      </c>
      <c r="Q39" s="4">
        <v>0</v>
      </c>
      <c r="R39" s="4">
        <v>0</v>
      </c>
      <c r="S39" s="4">
        <v>0</v>
      </c>
      <c r="T39" s="23">
        <f t="shared" si="0"/>
        <v>66.666666666666671</v>
      </c>
    </row>
    <row r="40" spans="2:20" x14ac:dyDescent="0.25">
      <c r="B40" s="16">
        <v>32</v>
      </c>
      <c r="C40" s="6" t="s">
        <v>158</v>
      </c>
      <c r="D40" s="38" t="s">
        <v>159</v>
      </c>
      <c r="E40" s="38"/>
      <c r="F40" s="38"/>
      <c r="G40" s="38"/>
      <c r="H40" s="38"/>
      <c r="I40" s="38"/>
      <c r="J40" s="6"/>
      <c r="K40" s="6"/>
      <c r="L40" s="6"/>
      <c r="M40" s="4">
        <v>100</v>
      </c>
      <c r="N40" s="4">
        <v>100</v>
      </c>
      <c r="O40" s="4">
        <v>0</v>
      </c>
      <c r="P40" s="4">
        <v>0</v>
      </c>
      <c r="Q40" s="4">
        <v>0</v>
      </c>
      <c r="R40" s="4">
        <v>0</v>
      </c>
      <c r="S40" s="4">
        <v>0</v>
      </c>
      <c r="T40" s="23">
        <f t="shared" si="0"/>
        <v>66.666666666666671</v>
      </c>
    </row>
    <row r="41" spans="2:20" x14ac:dyDescent="0.25">
      <c r="B41" s="16">
        <v>33</v>
      </c>
      <c r="C41" s="6" t="s">
        <v>160</v>
      </c>
      <c r="D41" s="38" t="s">
        <v>161</v>
      </c>
      <c r="E41" s="38"/>
      <c r="F41" s="38"/>
      <c r="G41" s="38"/>
      <c r="H41" s="38"/>
      <c r="I41" s="38"/>
      <c r="J41" s="6"/>
      <c r="K41" s="6"/>
      <c r="L41" s="6"/>
      <c r="M41" s="4">
        <v>70</v>
      </c>
      <c r="N41" s="4">
        <v>80</v>
      </c>
      <c r="O41" s="4">
        <v>0</v>
      </c>
      <c r="P41" s="4">
        <v>0</v>
      </c>
      <c r="Q41" s="4">
        <v>0</v>
      </c>
      <c r="R41" s="4">
        <v>0</v>
      </c>
      <c r="S41" s="4">
        <v>0</v>
      </c>
      <c r="T41" s="23">
        <f t="shared" si="0"/>
        <v>50</v>
      </c>
    </row>
    <row r="42" spans="2:20" x14ac:dyDescent="0.25">
      <c r="B42" s="16">
        <v>34</v>
      </c>
      <c r="C42" s="6"/>
      <c r="D42" s="33"/>
      <c r="E42" s="33"/>
      <c r="F42" s="33"/>
      <c r="G42" s="33"/>
      <c r="H42" s="33"/>
      <c r="I42" s="33"/>
      <c r="J42" s="6"/>
      <c r="K42" s="6"/>
      <c r="L42" s="6"/>
      <c r="M42" s="4">
        <v>0</v>
      </c>
      <c r="N42" s="4">
        <v>0</v>
      </c>
      <c r="O42" s="4">
        <v>0</v>
      </c>
      <c r="P42" s="4">
        <v>0</v>
      </c>
      <c r="Q42" s="4">
        <v>0</v>
      </c>
      <c r="R42" s="4">
        <v>0</v>
      </c>
      <c r="S42" s="4">
        <v>0</v>
      </c>
      <c r="T42" s="23">
        <f t="shared" si="0"/>
        <v>0</v>
      </c>
    </row>
    <row r="43" spans="2:20" x14ac:dyDescent="0.25">
      <c r="B43" s="16">
        <v>35</v>
      </c>
      <c r="C43" s="6"/>
      <c r="D43" s="33"/>
      <c r="E43" s="33"/>
      <c r="F43" s="33"/>
      <c r="G43" s="33"/>
      <c r="H43" s="33"/>
      <c r="I43" s="33"/>
      <c r="J43" s="6"/>
      <c r="K43" s="6"/>
      <c r="L43" s="6"/>
      <c r="M43" s="4">
        <v>0</v>
      </c>
      <c r="N43" s="4">
        <v>0</v>
      </c>
      <c r="O43" s="4">
        <v>0</v>
      </c>
      <c r="P43" s="4">
        <v>0</v>
      </c>
      <c r="Q43" s="4">
        <v>0</v>
      </c>
      <c r="R43" s="4">
        <v>0</v>
      </c>
      <c r="S43" s="4">
        <v>0</v>
      </c>
      <c r="T43" s="23">
        <f t="shared" si="0"/>
        <v>0</v>
      </c>
    </row>
    <row r="44" spans="2:20" x14ac:dyDescent="0.25">
      <c r="B44" s="16">
        <v>36</v>
      </c>
      <c r="C44" s="6"/>
      <c r="D44" s="33"/>
      <c r="E44" s="33"/>
      <c r="F44" s="33"/>
      <c r="G44" s="33"/>
      <c r="H44" s="33"/>
      <c r="I44" s="33"/>
      <c r="J44" s="6"/>
      <c r="K44" s="6"/>
      <c r="L44" s="6"/>
      <c r="M44" s="4">
        <v>0</v>
      </c>
      <c r="N44" s="4">
        <v>0</v>
      </c>
      <c r="O44" s="4">
        <v>0</v>
      </c>
      <c r="P44" s="4">
        <v>0</v>
      </c>
      <c r="Q44" s="4">
        <v>0</v>
      </c>
      <c r="R44" s="4">
        <v>0</v>
      </c>
      <c r="S44" s="4">
        <v>0</v>
      </c>
      <c r="T44" s="23">
        <f t="shared" si="0"/>
        <v>0</v>
      </c>
    </row>
    <row r="45" spans="2:20" x14ac:dyDescent="0.25">
      <c r="B45" s="16">
        <v>37</v>
      </c>
      <c r="C45" s="6"/>
      <c r="D45" s="33"/>
      <c r="E45" s="33"/>
      <c r="F45" s="33"/>
      <c r="G45" s="33"/>
      <c r="H45" s="33"/>
      <c r="I45" s="33"/>
      <c r="J45" s="6"/>
      <c r="K45" s="6"/>
      <c r="L45" s="6"/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0</v>
      </c>
      <c r="T45" s="23">
        <f t="shared" si="0"/>
        <v>0</v>
      </c>
    </row>
    <row r="46" spans="2:20" x14ac:dyDescent="0.25">
      <c r="B46" s="16">
        <v>38</v>
      </c>
      <c r="C46" s="6"/>
      <c r="D46" s="33"/>
      <c r="E46" s="33"/>
      <c r="F46" s="33"/>
      <c r="G46" s="33"/>
      <c r="H46" s="33"/>
      <c r="I46" s="33"/>
      <c r="J46" s="6"/>
      <c r="K46" s="6"/>
      <c r="L46" s="6"/>
      <c r="M46" s="4">
        <v>0</v>
      </c>
      <c r="N46" s="4">
        <v>0</v>
      </c>
      <c r="O46" s="4">
        <v>0</v>
      </c>
      <c r="P46" s="4">
        <v>0</v>
      </c>
      <c r="Q46" s="4">
        <v>0</v>
      </c>
      <c r="R46" s="4">
        <v>0</v>
      </c>
      <c r="S46" s="4">
        <v>0</v>
      </c>
      <c r="T46" s="23">
        <f t="shared" si="0"/>
        <v>0</v>
      </c>
    </row>
    <row r="47" spans="2:20" x14ac:dyDescent="0.25">
      <c r="B47" s="16">
        <v>39</v>
      </c>
      <c r="C47" s="6"/>
      <c r="D47" s="33"/>
      <c r="E47" s="33"/>
      <c r="F47" s="33"/>
      <c r="G47" s="33"/>
      <c r="H47" s="33"/>
      <c r="I47" s="33"/>
      <c r="J47" s="6"/>
      <c r="K47" s="6"/>
      <c r="L47" s="6"/>
      <c r="M47" s="4">
        <v>0</v>
      </c>
      <c r="N47" s="4">
        <v>0</v>
      </c>
      <c r="O47" s="4">
        <v>0</v>
      </c>
      <c r="P47" s="4">
        <v>0</v>
      </c>
      <c r="Q47" s="4">
        <v>0</v>
      </c>
      <c r="R47" s="4">
        <v>0</v>
      </c>
      <c r="S47" s="4">
        <v>0</v>
      </c>
      <c r="T47" s="23">
        <f t="shared" si="0"/>
        <v>0</v>
      </c>
    </row>
    <row r="48" spans="2:20" x14ac:dyDescent="0.25">
      <c r="B48" s="16">
        <v>40</v>
      </c>
      <c r="C48" s="6"/>
      <c r="D48" s="33"/>
      <c r="E48" s="33"/>
      <c r="F48" s="33"/>
      <c r="G48" s="33"/>
      <c r="H48" s="33"/>
      <c r="I48" s="33"/>
      <c r="J48" s="6"/>
      <c r="K48" s="6"/>
      <c r="L48" s="6"/>
      <c r="M48" s="4">
        <v>0</v>
      </c>
      <c r="N48" s="4">
        <v>0</v>
      </c>
      <c r="O48" s="4">
        <v>0</v>
      </c>
      <c r="P48" s="4">
        <v>0</v>
      </c>
      <c r="Q48" s="4">
        <v>0</v>
      </c>
      <c r="R48" s="4">
        <v>0</v>
      </c>
      <c r="S48" s="4">
        <v>0</v>
      </c>
      <c r="T48" s="23">
        <f t="shared" si="0"/>
        <v>0</v>
      </c>
    </row>
    <row r="49" spans="2:20" x14ac:dyDescent="0.25">
      <c r="B49" s="16">
        <v>41</v>
      </c>
      <c r="C49" s="6"/>
      <c r="D49" s="33"/>
      <c r="E49" s="33"/>
      <c r="F49" s="33"/>
      <c r="G49" s="33"/>
      <c r="H49" s="33"/>
      <c r="I49" s="33"/>
      <c r="J49" s="6"/>
      <c r="K49" s="6"/>
      <c r="L49" s="6"/>
      <c r="M49" s="4">
        <v>0</v>
      </c>
      <c r="N49" s="4">
        <v>0</v>
      </c>
      <c r="O49" s="4">
        <v>0</v>
      </c>
      <c r="P49" s="4">
        <v>0</v>
      </c>
      <c r="Q49" s="4">
        <v>0</v>
      </c>
      <c r="R49" s="4">
        <v>0</v>
      </c>
      <c r="S49" s="4">
        <v>0</v>
      </c>
      <c r="T49" s="23">
        <f t="shared" si="0"/>
        <v>0</v>
      </c>
    </row>
    <row r="50" spans="2:20" x14ac:dyDescent="0.25">
      <c r="B50" s="16">
        <v>42</v>
      </c>
      <c r="C50" s="6"/>
      <c r="D50" s="33"/>
      <c r="E50" s="33"/>
      <c r="F50" s="33"/>
      <c r="G50" s="33"/>
      <c r="H50" s="33"/>
      <c r="I50" s="33"/>
      <c r="J50" s="6"/>
      <c r="K50" s="6"/>
      <c r="L50" s="6"/>
      <c r="M50" s="4">
        <v>0</v>
      </c>
      <c r="N50" s="4">
        <v>0</v>
      </c>
      <c r="O50" s="4">
        <v>0</v>
      </c>
      <c r="P50" s="4">
        <v>0</v>
      </c>
      <c r="Q50" s="4">
        <v>0</v>
      </c>
      <c r="R50" s="4">
        <v>0</v>
      </c>
      <c r="S50" s="4">
        <v>0</v>
      </c>
      <c r="T50" s="23">
        <f t="shared" si="0"/>
        <v>0</v>
      </c>
    </row>
    <row r="51" spans="2:20" x14ac:dyDescent="0.25">
      <c r="B51" s="16">
        <v>43</v>
      </c>
      <c r="C51" s="6"/>
      <c r="D51" s="33"/>
      <c r="E51" s="33"/>
      <c r="F51" s="33"/>
      <c r="G51" s="33"/>
      <c r="H51" s="33"/>
      <c r="I51" s="33"/>
      <c r="J51" s="6"/>
      <c r="K51" s="6"/>
      <c r="L51" s="6"/>
      <c r="M51" s="4">
        <v>0</v>
      </c>
      <c r="N51" s="4">
        <v>0</v>
      </c>
      <c r="O51" s="4">
        <v>0</v>
      </c>
      <c r="P51" s="4">
        <v>0</v>
      </c>
      <c r="Q51" s="4">
        <v>0</v>
      </c>
      <c r="R51" s="4">
        <v>0</v>
      </c>
      <c r="S51" s="4">
        <v>0</v>
      </c>
      <c r="T51" s="23">
        <f t="shared" si="0"/>
        <v>0</v>
      </c>
    </row>
    <row r="52" spans="2:20" x14ac:dyDescent="0.25">
      <c r="B52" s="16">
        <v>44</v>
      </c>
      <c r="C52" s="6"/>
      <c r="D52" s="33"/>
      <c r="E52" s="33"/>
      <c r="F52" s="33"/>
      <c r="G52" s="33"/>
      <c r="H52" s="33"/>
      <c r="I52" s="33"/>
      <c r="J52" s="6"/>
      <c r="K52" s="6"/>
      <c r="L52" s="6"/>
      <c r="M52" s="4">
        <v>0</v>
      </c>
      <c r="N52" s="4">
        <v>0</v>
      </c>
      <c r="O52" s="4">
        <v>0</v>
      </c>
      <c r="P52" s="4">
        <v>0</v>
      </c>
      <c r="Q52" s="4">
        <v>0</v>
      </c>
      <c r="R52" s="4">
        <v>0</v>
      </c>
      <c r="S52" s="4">
        <v>0</v>
      </c>
      <c r="T52" s="23">
        <f t="shared" si="0"/>
        <v>0</v>
      </c>
    </row>
    <row r="53" spans="2:20" x14ac:dyDescent="0.25">
      <c r="B53" s="16">
        <v>45</v>
      </c>
      <c r="C53" s="6"/>
      <c r="D53" s="33"/>
      <c r="E53" s="33"/>
      <c r="F53" s="33"/>
      <c r="G53" s="33"/>
      <c r="H53" s="33"/>
      <c r="I53" s="33"/>
      <c r="J53" s="6"/>
      <c r="K53" s="6"/>
      <c r="L53" s="6"/>
      <c r="M53" s="4">
        <v>0</v>
      </c>
      <c r="N53" s="4">
        <v>0</v>
      </c>
      <c r="O53" s="4">
        <v>0</v>
      </c>
      <c r="P53" s="4">
        <v>0</v>
      </c>
      <c r="Q53" s="4">
        <v>0</v>
      </c>
      <c r="R53" s="4">
        <v>0</v>
      </c>
      <c r="S53" s="4">
        <v>0</v>
      </c>
      <c r="T53" s="23">
        <f t="shared" si="0"/>
        <v>0</v>
      </c>
    </row>
    <row r="54" spans="2:20" x14ac:dyDescent="0.25">
      <c r="C54" s="28"/>
      <c r="D54" s="28"/>
      <c r="E54" s="1"/>
      <c r="H54" s="37" t="s">
        <v>19</v>
      </c>
      <c r="I54" s="37"/>
      <c r="J54" s="11"/>
      <c r="K54" s="11"/>
      <c r="L54" s="11"/>
      <c r="M54" s="11">
        <f t="shared" ref="M54:T54" si="1">COUNTIF(M10:M53,"&gt;=70")</f>
        <v>28</v>
      </c>
      <c r="N54" s="11">
        <f t="shared" si="1"/>
        <v>23</v>
      </c>
      <c r="O54" s="11">
        <f t="shared" si="1"/>
        <v>0</v>
      </c>
      <c r="P54" s="11">
        <f t="shared" si="1"/>
        <v>0</v>
      </c>
      <c r="Q54" s="11">
        <f t="shared" si="1"/>
        <v>0</v>
      </c>
      <c r="R54" s="11">
        <f t="shared" si="1"/>
        <v>0</v>
      </c>
      <c r="S54" s="11">
        <f t="shared" si="1"/>
        <v>0</v>
      </c>
      <c r="T54" s="15">
        <f t="shared" si="1"/>
        <v>0</v>
      </c>
    </row>
    <row r="55" spans="2:20" x14ac:dyDescent="0.25">
      <c r="C55" s="28"/>
      <c r="D55" s="28"/>
      <c r="E55" s="8"/>
      <c r="H55" s="32" t="s">
        <v>20</v>
      </c>
      <c r="I55" s="32"/>
      <c r="J55" s="12"/>
      <c r="K55" s="12"/>
      <c r="L55" s="12"/>
      <c r="M55" s="12">
        <f t="shared" ref="M55:T55" si="2">COUNTIF(M10:M53,"&lt;70")</f>
        <v>16</v>
      </c>
      <c r="N55" s="12">
        <f t="shared" si="2"/>
        <v>21</v>
      </c>
      <c r="O55" s="12">
        <f t="shared" si="2"/>
        <v>44</v>
      </c>
      <c r="P55" s="12">
        <f t="shared" si="2"/>
        <v>44</v>
      </c>
      <c r="Q55" s="12">
        <f t="shared" si="2"/>
        <v>44</v>
      </c>
      <c r="R55" s="12">
        <f t="shared" si="2"/>
        <v>44</v>
      </c>
      <c r="S55" s="12">
        <f t="shared" si="2"/>
        <v>44</v>
      </c>
      <c r="T55" s="12">
        <f t="shared" si="2"/>
        <v>44</v>
      </c>
    </row>
    <row r="56" spans="2:20" x14ac:dyDescent="0.25">
      <c r="C56" s="28"/>
      <c r="D56" s="28"/>
      <c r="E56" s="28"/>
      <c r="H56" s="32" t="s">
        <v>21</v>
      </c>
      <c r="I56" s="32"/>
      <c r="J56" s="12"/>
      <c r="K56" s="12"/>
      <c r="L56" s="12"/>
      <c r="M56" s="12">
        <f t="shared" ref="M56:T56" si="3">COUNT(M10:M53)</f>
        <v>44</v>
      </c>
      <c r="N56" s="12">
        <f t="shared" si="3"/>
        <v>44</v>
      </c>
      <c r="O56" s="12">
        <f t="shared" si="3"/>
        <v>44</v>
      </c>
      <c r="P56" s="12">
        <f t="shared" si="3"/>
        <v>44</v>
      </c>
      <c r="Q56" s="12">
        <f t="shared" si="3"/>
        <v>44</v>
      </c>
      <c r="R56" s="12">
        <f t="shared" si="3"/>
        <v>44</v>
      </c>
      <c r="S56" s="12">
        <f t="shared" si="3"/>
        <v>44</v>
      </c>
      <c r="T56" s="12">
        <f t="shared" si="3"/>
        <v>44</v>
      </c>
    </row>
    <row r="57" spans="2:20" x14ac:dyDescent="0.25">
      <c r="C57" s="28"/>
      <c r="D57" s="28"/>
      <c r="E57" s="1"/>
      <c r="H57" s="29" t="s">
        <v>16</v>
      </c>
      <c r="I57" s="29"/>
      <c r="J57" s="18"/>
      <c r="K57" s="18"/>
      <c r="L57" s="18"/>
      <c r="M57" s="13">
        <f>M54/M56</f>
        <v>0.63636363636363635</v>
      </c>
      <c r="N57" s="14">
        <f t="shared" ref="N57:T57" si="4">N54/N56</f>
        <v>0.52272727272727271</v>
      </c>
      <c r="O57" s="14">
        <f t="shared" si="4"/>
        <v>0</v>
      </c>
      <c r="P57" s="14">
        <f t="shared" si="4"/>
        <v>0</v>
      </c>
      <c r="Q57" s="14">
        <f t="shared" si="4"/>
        <v>0</v>
      </c>
      <c r="R57" s="14">
        <f t="shared" si="4"/>
        <v>0</v>
      </c>
      <c r="S57" s="14">
        <f t="shared" si="4"/>
        <v>0</v>
      </c>
      <c r="T57" s="14">
        <f t="shared" si="4"/>
        <v>0</v>
      </c>
    </row>
    <row r="58" spans="2:20" x14ac:dyDescent="0.25">
      <c r="C58" s="28"/>
      <c r="D58" s="28"/>
      <c r="E58" s="1"/>
      <c r="H58" s="29" t="s">
        <v>17</v>
      </c>
      <c r="I58" s="29"/>
      <c r="J58" s="18"/>
      <c r="K58" s="18"/>
      <c r="L58" s="18"/>
      <c r="M58" s="13">
        <f>M55/M56</f>
        <v>0.36363636363636365</v>
      </c>
      <c r="N58" s="13">
        <f t="shared" ref="N58:T58" si="5">N55/N56</f>
        <v>0.47727272727272729</v>
      </c>
      <c r="O58" s="14">
        <f t="shared" si="5"/>
        <v>1</v>
      </c>
      <c r="P58" s="14">
        <f t="shared" si="5"/>
        <v>1</v>
      </c>
      <c r="Q58" s="14">
        <f t="shared" si="5"/>
        <v>1</v>
      </c>
      <c r="R58" s="14">
        <f t="shared" si="5"/>
        <v>1</v>
      </c>
      <c r="S58" s="14">
        <f t="shared" si="5"/>
        <v>1</v>
      </c>
      <c r="T58" s="14">
        <f t="shared" si="5"/>
        <v>1</v>
      </c>
    </row>
    <row r="59" spans="2:20" x14ac:dyDescent="0.25">
      <c r="C59" s="28"/>
      <c r="D59" s="28"/>
      <c r="E59" s="8"/>
    </row>
    <row r="60" spans="2:20" x14ac:dyDescent="0.25">
      <c r="C60" s="1"/>
      <c r="D60" s="1"/>
      <c r="E60" s="8"/>
    </row>
    <row r="61" spans="2:20" x14ac:dyDescent="0.25">
      <c r="M61" s="30"/>
      <c r="N61" s="30"/>
      <c r="O61" s="30"/>
      <c r="P61" s="30"/>
      <c r="Q61" s="30"/>
      <c r="R61" s="30"/>
      <c r="S61" s="30"/>
    </row>
    <row r="62" spans="2:20" x14ac:dyDescent="0.25">
      <c r="M62" s="31" t="s">
        <v>18</v>
      </c>
      <c r="N62" s="31"/>
      <c r="O62" s="31"/>
      <c r="P62" s="31"/>
      <c r="Q62" s="31"/>
      <c r="R62" s="31"/>
      <c r="S62" s="31"/>
    </row>
  </sheetData>
  <sortState xmlns:xlrd2="http://schemas.microsoft.com/office/spreadsheetml/2017/richdata2" ref="D10:I18">
    <sortCondition ref="D10"/>
  </sortState>
  <mergeCells count="66">
    <mergeCell ref="D22:I22"/>
    <mergeCell ref="D12:I12"/>
    <mergeCell ref="D13:I13"/>
    <mergeCell ref="D14:I14"/>
    <mergeCell ref="D17:I17"/>
    <mergeCell ref="D20:I20"/>
    <mergeCell ref="D18:I18"/>
    <mergeCell ref="D16:I16"/>
    <mergeCell ref="B2:S2"/>
    <mergeCell ref="C3:S3"/>
    <mergeCell ref="D4:G4"/>
    <mergeCell ref="M4:N4"/>
    <mergeCell ref="Q4:R4"/>
    <mergeCell ref="D6:G6"/>
    <mergeCell ref="I6:M6"/>
    <mergeCell ref="N6:S6"/>
    <mergeCell ref="D8:I8"/>
    <mergeCell ref="D10:I10"/>
    <mergeCell ref="D9:I9"/>
    <mergeCell ref="D11:I11"/>
    <mergeCell ref="D35:I35"/>
    <mergeCell ref="D19:I19"/>
    <mergeCell ref="D25:I25"/>
    <mergeCell ref="D27:I27"/>
    <mergeCell ref="D28:I28"/>
    <mergeCell ref="D29:I29"/>
    <mergeCell ref="D30:I30"/>
    <mergeCell ref="D31:I31"/>
    <mergeCell ref="D32:I32"/>
    <mergeCell ref="D33:I33"/>
    <mergeCell ref="D34:I34"/>
    <mergeCell ref="D21:I21"/>
    <mergeCell ref="D23:I23"/>
    <mergeCell ref="D24:I24"/>
    <mergeCell ref="D26:I26"/>
    <mergeCell ref="D47:I47"/>
    <mergeCell ref="D36:I36"/>
    <mergeCell ref="D37:I37"/>
    <mergeCell ref="D38:I38"/>
    <mergeCell ref="D39:I39"/>
    <mergeCell ref="D40:I40"/>
    <mergeCell ref="D41:I41"/>
    <mergeCell ref="D42:I42"/>
    <mergeCell ref="D43:I43"/>
    <mergeCell ref="D44:I44"/>
    <mergeCell ref="D45:I45"/>
    <mergeCell ref="D46:I46"/>
    <mergeCell ref="D48:I48"/>
    <mergeCell ref="D49:I49"/>
    <mergeCell ref="D50:I50"/>
    <mergeCell ref="D51:I51"/>
    <mergeCell ref="D52:I52"/>
    <mergeCell ref="D53:I53"/>
    <mergeCell ref="C54:D54"/>
    <mergeCell ref="H54:I54"/>
    <mergeCell ref="C55:D55"/>
    <mergeCell ref="H55:I55"/>
    <mergeCell ref="C59:D59"/>
    <mergeCell ref="M61:S61"/>
    <mergeCell ref="M62:S62"/>
    <mergeCell ref="C56:E56"/>
    <mergeCell ref="H56:I56"/>
    <mergeCell ref="C57:D57"/>
    <mergeCell ref="H57:I57"/>
    <mergeCell ref="C58:D58"/>
    <mergeCell ref="H58:I58"/>
  </mergeCells>
  <pageMargins left="0.23622047244094491" right="0.23622047244094491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105B</vt:lpstr>
      <vt:lpstr>105C</vt:lpstr>
      <vt:lpstr>105 B</vt:lpstr>
      <vt:lpstr>305A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ITSSAT</dc:creator>
  <cp:lastModifiedBy>LUCILA MARIN SANTOS</cp:lastModifiedBy>
  <cp:lastPrinted>2023-03-21T15:13:53Z</cp:lastPrinted>
  <dcterms:created xsi:type="dcterms:W3CDTF">2023-03-14T19:16:59Z</dcterms:created>
  <dcterms:modified xsi:type="dcterms:W3CDTF">2025-10-30T00:34:07Z</dcterms:modified>
</cp:coreProperties>
</file>