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arnol\OneDrive\Documentos\SEMESTRE AGO-DIC 2025\REPORTES AGO-DIC 2025\3er REPORTE\"/>
    </mc:Choice>
  </mc:AlternateContent>
  <xr:revisionPtr revIDLastSave="0" documentId="13_ncr:1_{6D9FBB51-196D-4197-92AC-D5077703ADF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DESARROLLO HUMANO" sheetId="13" r:id="rId1"/>
    <sheet name="FUND DE INV" sheetId="15" r:id="rId2"/>
    <sheet name="TALLER DE INV" sheetId="1" r:id="rId3"/>
    <sheet name="FINAL DES HUM  107-B" sheetId="2" r:id="rId4"/>
    <sheet name="FINAL  FUND INV 107-B" sheetId="9" r:id="rId5"/>
    <sheet name="FINAL TALLER DE INV" sheetId="19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1" i="1" l="1"/>
  <c r="B40" i="1"/>
  <c r="B39" i="1"/>
  <c r="O49" i="1"/>
  <c r="N49" i="1"/>
  <c r="M49" i="1"/>
  <c r="L49" i="1"/>
  <c r="K49" i="1"/>
  <c r="J49" i="1"/>
  <c r="N48" i="1"/>
  <c r="M48" i="1"/>
  <c r="L48" i="1"/>
  <c r="K48" i="1"/>
  <c r="J48" i="1"/>
  <c r="O43" i="15"/>
  <c r="N43" i="15"/>
  <c r="M43" i="15"/>
  <c r="L43" i="15"/>
  <c r="K43" i="15"/>
  <c r="J43" i="15"/>
  <c r="N42" i="15"/>
  <c r="M42" i="15"/>
  <c r="L42" i="15"/>
  <c r="K42" i="15"/>
  <c r="J42" i="15"/>
  <c r="O39" i="15"/>
  <c r="O42" i="15" s="1"/>
  <c r="B33" i="15"/>
  <c r="B34" i="15" s="1"/>
  <c r="B35" i="15" s="1"/>
  <c r="B36" i="15" s="1"/>
  <c r="B37" i="15" s="1"/>
  <c r="B2" i="15" a="1"/>
  <c r="B2" i="15" s="1"/>
  <c r="O50" i="13"/>
  <c r="N50" i="13"/>
  <c r="M50" i="13"/>
  <c r="L50" i="13"/>
  <c r="K50" i="13"/>
  <c r="J50" i="13"/>
  <c r="N49" i="13"/>
  <c r="M49" i="13"/>
  <c r="L49" i="13"/>
  <c r="K49" i="13"/>
  <c r="J49" i="13"/>
  <c r="O46" i="13"/>
  <c r="O49" i="13" s="1"/>
  <c r="B38" i="13"/>
  <c r="B39" i="13" s="1"/>
  <c r="B40" i="13" s="1"/>
  <c r="B41" i="13" s="1"/>
  <c r="B42" i="13" s="1"/>
  <c r="B43" i="13" s="1"/>
  <c r="B44" i="13" s="1"/>
  <c r="B2" i="13" a="1"/>
  <c r="B2" i="13" s="1"/>
  <c r="B10" i="2"/>
  <c r="B11" i="2" s="1"/>
  <c r="B12" i="2" s="1"/>
  <c r="B13" i="2" s="1"/>
  <c r="B14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O45" i="1" l="1"/>
  <c r="O48" i="1" s="1"/>
  <c r="B30" i="9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42" i="9" s="1"/>
  <c r="B43" i="9" s="1"/>
  <c r="B44" i="9" s="1"/>
  <c r="B45" i="9" s="1"/>
  <c r="B46" i="9" s="1"/>
  <c r="B47" i="9" s="1"/>
  <c r="B48" i="9" s="1"/>
  <c r="B2" i="1" a="1"/>
  <c r="B2" i="1" s="1"/>
  <c r="B38" i="2"/>
  <c r="B39" i="2" s="1"/>
  <c r="B40" i="2" s="1"/>
  <c r="B41" i="2" s="1"/>
  <c r="B42" i="2" s="1"/>
  <c r="B43" i="2" s="1"/>
  <c r="B44" i="2" s="1"/>
  <c r="B45" i="2" s="1"/>
  <c r="B46" i="2" s="1"/>
  <c r="B47" i="2" s="1"/>
  <c r="J51" i="2" l="1"/>
  <c r="B29" i="1"/>
  <c r="B30" i="1" s="1"/>
  <c r="B31" i="1" s="1"/>
  <c r="B32" i="1" s="1"/>
  <c r="B33" i="1" s="1"/>
  <c r="B34" i="1" s="1"/>
  <c r="B35" i="1" s="1"/>
  <c r="B36" i="1" s="1"/>
  <c r="B37" i="1" s="1"/>
  <c r="B38" i="1" s="1"/>
  <c r="J52" i="2" l="1"/>
  <c r="J53" i="2"/>
  <c r="J54" i="9" l="1"/>
  <c r="J53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<sst xmlns="http://schemas.openxmlformats.org/spreadsheetml/2006/main" count="420" uniqueCount="237">
  <si>
    <t>MATERIA</t>
  </si>
  <si>
    <t>GRUPO</t>
  </si>
  <si>
    <t>FECHA</t>
  </si>
  <si>
    <t>PERIODO</t>
  </si>
  <si>
    <t>No.</t>
  </si>
  <si>
    <t>NOMBRE DEL ALUMNO</t>
  </si>
  <si>
    <t>CONTROL</t>
  </si>
  <si>
    <t>U1</t>
  </si>
  <si>
    <t>REPORTE DE CALIFICACIONES</t>
  </si>
  <si>
    <t>INSTITUTO TECNOLOGCIO SUPERIOR DE SAN ANDRES TUXTLA</t>
  </si>
  <si>
    <t>U2</t>
  </si>
  <si>
    <t>U3</t>
  </si>
  <si>
    <t>U4</t>
  </si>
  <si>
    <t>U5</t>
  </si>
  <si>
    <t>% APROBACION</t>
  </si>
  <si>
    <t>% REPROBACION</t>
  </si>
  <si>
    <t>FIRMA DEL CATEDRATICO</t>
  </si>
  <si>
    <t>APROBADOS</t>
  </si>
  <si>
    <t>REPROBADOS</t>
  </si>
  <si>
    <t>TOTAL</t>
  </si>
  <si>
    <t>CATEDRATICO</t>
  </si>
  <si>
    <t>ORD.</t>
  </si>
  <si>
    <t>REG.</t>
  </si>
  <si>
    <t>PROM.</t>
  </si>
  <si>
    <t>M.E. DINORAH MARTÍNEZ PELAYO</t>
  </si>
  <si>
    <t>DINÁMICA SOCIAL</t>
  </si>
  <si>
    <t xml:space="preserve"> </t>
  </si>
  <si>
    <t>M.E DINORAH MARTÍNEZ PELAYO</t>
  </si>
  <si>
    <t>231U0315</t>
  </si>
  <si>
    <t>RAMIREZ QUIRINO ALEJANDRO DE JESUS</t>
  </si>
  <si>
    <t>231U0317</t>
  </si>
  <si>
    <t>REYES DIAZ MARYURI ITZEL</t>
  </si>
  <si>
    <t>231U0318</t>
  </si>
  <si>
    <t>RODRIGUEZ REYES VALERIA</t>
  </si>
  <si>
    <t>231U0322</t>
  </si>
  <si>
    <t>TOTO BAUTISTA YESENIA</t>
  </si>
  <si>
    <t>231U0324</t>
  </si>
  <si>
    <t>TRICHE HIPOLITO JOSELIN DEL CARMEN</t>
  </si>
  <si>
    <t>231U0327</t>
  </si>
  <si>
    <t>VELAZCO PUCHETA OSMAR DE JESUS</t>
  </si>
  <si>
    <t>231U0328</t>
  </si>
  <si>
    <t>VILLAFUERTE CONCHI CRISTAL ALEXANDRA</t>
  </si>
  <si>
    <t>231U0619</t>
  </si>
  <si>
    <t>ZUÑIGA FLORES FERNANDO</t>
  </si>
  <si>
    <t>231U0271</t>
  </si>
  <si>
    <t>TOTO CHAPOL CARMEN SARAI</t>
  </si>
  <si>
    <t>207-A</t>
  </si>
  <si>
    <t>241U0273</t>
  </si>
  <si>
    <t>241U0274</t>
  </si>
  <si>
    <t>241U0277</t>
  </si>
  <si>
    <t>241U0281</t>
  </si>
  <si>
    <t>241U0289</t>
  </si>
  <si>
    <t>241U0297</t>
  </si>
  <si>
    <t>241U0304</t>
  </si>
  <si>
    <t>241U0306</t>
  </si>
  <si>
    <t>241U0310</t>
  </si>
  <si>
    <t>241U0311</t>
  </si>
  <si>
    <t>241U0314</t>
  </si>
  <si>
    <t>241U0320</t>
  </si>
  <si>
    <t>241U0324</t>
  </si>
  <si>
    <t>241U0325</t>
  </si>
  <si>
    <t>241U0327</t>
  </si>
  <si>
    <t>BAXIN XOLO MARIAN JOSELYNE</t>
  </si>
  <si>
    <t>BOLAÑOS COYOTECALT ABRIL</t>
  </si>
  <si>
    <t>CARVALLO MENDOZA JIMMY OSMEL</t>
  </si>
  <si>
    <t>CRUZ BAXIN VANESSA</t>
  </si>
  <si>
    <t>GONZALEZ ROBEGLIA LESLYE ROSALVA</t>
  </si>
  <si>
    <t>LEON COBAXIN NATALY GUADALUPE</t>
  </si>
  <si>
    <t>MIRANDA NAVARRETE MELISSA</t>
  </si>
  <si>
    <t>MIXTEGA SEBASTIAN DEMIR GERARDO</t>
  </si>
  <si>
    <t>PEREZ CORDOBA EMIRETH</t>
  </si>
  <si>
    <t>PEREZ PUCHETA EREIDY ELIZAMA</t>
  </si>
  <si>
    <t>POLITO MAXO ADAMARIS</t>
  </si>
  <si>
    <t>RAMIREZ ISIDORO ANA LUISA</t>
  </si>
  <si>
    <t>TEMICH BAXIN MAGDALENA</t>
  </si>
  <si>
    <t>TENORIO MARQUEZ BRANDON</t>
  </si>
  <si>
    <t>VASCONCELOS GUZMÁN REBECA MABEL</t>
  </si>
  <si>
    <t>VICENTE ENCALADA LUZ ALEXA</t>
  </si>
  <si>
    <t>XIGUIL TAPIA JADE ALEXIA</t>
  </si>
  <si>
    <t>ZAPO BAXIN CAROLINA ELIZABETH</t>
  </si>
  <si>
    <t>241U0267</t>
  </si>
  <si>
    <t>241U0268</t>
  </si>
  <si>
    <t>241U0269</t>
  </si>
  <si>
    <t>241U0276</t>
  </si>
  <si>
    <t>241U0278</t>
  </si>
  <si>
    <t>241U0279</t>
  </si>
  <si>
    <t>241U0282</t>
  </si>
  <si>
    <t>241U0293</t>
  </si>
  <si>
    <t>241U0296</t>
  </si>
  <si>
    <t>241U0298</t>
  </si>
  <si>
    <t>241U0300</t>
  </si>
  <si>
    <t>241U0305</t>
  </si>
  <si>
    <t>241U0309</t>
  </si>
  <si>
    <t>241U0308</t>
  </si>
  <si>
    <t>241U0313</t>
  </si>
  <si>
    <t>241U0316</t>
  </si>
  <si>
    <t>241U0319</t>
  </si>
  <si>
    <t>231U0620</t>
  </si>
  <si>
    <t>AMBROS IXTEPAN FLORICELA</t>
  </si>
  <si>
    <t>AMBROS XOLO INGRID</t>
  </si>
  <si>
    <t>ANOTA SEBA FELIPE JESUS ABRAHAM</t>
  </si>
  <si>
    <t>BARRIOS CHAPOL JOSE ANTONIO</t>
  </si>
  <si>
    <t>CANSINO BELLI JONATHAN</t>
  </si>
  <si>
    <t>CHIGUIL MACHUCHO RAMIRO ALESSANDRO</t>
  </si>
  <si>
    <t>COMI VELASCO LESLIE JANINE</t>
  </si>
  <si>
    <t>CRUZ TEPACH JORGE ABRAHAM</t>
  </si>
  <si>
    <t>GUTIÉRREZ MELO LUIS</t>
  </si>
  <si>
    <t>HERNANDEZ TOTO LUIS ANGEL</t>
  </si>
  <si>
    <t>IXTEPAN BELLI LUZ ALEJANDRA</t>
  </si>
  <si>
    <t>LOPEZ CANSINO JOLETH ESMERALDA</t>
  </si>
  <si>
    <t>MARTHEN GÁMEZ ALICIA KARELIA</t>
  </si>
  <si>
    <t>MIROS LUCHO YAMILET</t>
  </si>
  <si>
    <t>MORALES CAMPOS PEDRO GERARDO</t>
  </si>
  <si>
    <t>PAXTIAN CAPI MILAGROS JAMILETH</t>
  </si>
  <si>
    <t>PUCHETA ROSAS YUSLEYSI</t>
  </si>
  <si>
    <t>REYES FISCAL PEDRO GIEZI</t>
  </si>
  <si>
    <t>SEBA MORAN KEVIN MARCELO</t>
  </si>
  <si>
    <t>241U0290</t>
  </si>
  <si>
    <t>241U0326</t>
  </si>
  <si>
    <t>241U0291</t>
  </si>
  <si>
    <t>207-B</t>
  </si>
  <si>
    <t>FEBRERO-JUNIO 2025</t>
  </si>
  <si>
    <t>AZAMAR COBAXIN DANY ALEXANDRA</t>
  </si>
  <si>
    <t>HUERTA ESCONTRIAS NOHEMI</t>
  </si>
  <si>
    <t>241U0295</t>
  </si>
  <si>
    <t>DINAMICA SOCIAL</t>
  </si>
  <si>
    <t>DESARROLLO HUMANO</t>
  </si>
  <si>
    <t>AGOSTO.DICIEMBRE 2025</t>
  </si>
  <si>
    <t>107-B</t>
  </si>
  <si>
    <t>251U0276</t>
  </si>
  <si>
    <t>251U0280</t>
  </si>
  <si>
    <t>ABRAJAN FISCAL ANGEL GABRIEL</t>
  </si>
  <si>
    <t>ALVARADO PAXTIAN ARMANDO ARIEL</t>
  </si>
  <si>
    <t>AMBROS RAMOS OLIVER</t>
  </si>
  <si>
    <t>251U0281</t>
  </si>
  <si>
    <t>251U0287</t>
  </si>
  <si>
    <t>251U0292</t>
  </si>
  <si>
    <t>251U0294</t>
  </si>
  <si>
    <t>251U0296</t>
  </si>
  <si>
    <t>251U0297</t>
  </si>
  <si>
    <t>251U0304</t>
  </si>
  <si>
    <t>251U0306</t>
  </si>
  <si>
    <t>251U0307</t>
  </si>
  <si>
    <t>251U0311</t>
  </si>
  <si>
    <t>251U0312</t>
  </si>
  <si>
    <t>251U0314</t>
  </si>
  <si>
    <t>251U0319</t>
  </si>
  <si>
    <t>251U0622</t>
  </si>
  <si>
    <t>251U0324</t>
  </si>
  <si>
    <t>251U0329</t>
  </si>
  <si>
    <t>251U0574</t>
  </si>
  <si>
    <t>251U0330</t>
  </si>
  <si>
    <t>251U0331</t>
  </si>
  <si>
    <t>251U0332</t>
  </si>
  <si>
    <t>251U033</t>
  </si>
  <si>
    <t>251U0335</t>
  </si>
  <si>
    <t>BUSTAMANTE PONCIANO JUAN ESTEBAN</t>
  </si>
  <si>
    <t>CHIGO VELASCO KEVIN DE JESUS</t>
  </si>
  <si>
    <t>CIPRIAN RODRIGUEZ LUZ NAYELI</t>
  </si>
  <si>
    <t>CORTES RAMOS DULCE RENATA</t>
  </si>
  <si>
    <t>CRUZ TORRES MARIAN</t>
  </si>
  <si>
    <t>GARCIA MARIN ALITZA VIANEY</t>
  </si>
  <si>
    <t>HERNANDEZ CAGAL GLORIA ISABEL</t>
  </si>
  <si>
    <t>HERNÁNDEZ LÓPEZ LANDON ANTONIO</t>
  </si>
  <si>
    <t>LANDA MENDOZA SILVIA VANESA</t>
  </si>
  <si>
    <t>LOEZA COBIX ARODI ELOISA</t>
  </si>
  <si>
    <t>LOPEZ MOTO JOEL EDUARDO</t>
  </si>
  <si>
    <t>MIXTEGA SEBASTIAN BREILYN OMAR</t>
  </si>
  <si>
    <t>PUCHETA TOTO YESENIA MIREL</t>
  </si>
  <si>
    <t>QUINTO POLITO MARIA YOLANDA</t>
  </si>
  <si>
    <t>SIXTEGA DEL TORO HEYMI ALEXANDRA</t>
  </si>
  <si>
    <t>TEGOMA RAMIREZ ELISA ADAILI</t>
  </si>
  <si>
    <t>TENORIO ABSALON NATALIA</t>
  </si>
  <si>
    <t>TEPOX XOLO KENIA PAOLA</t>
  </si>
  <si>
    <t>TOTO FISCAL JOSSELYN JATSIRY</t>
  </si>
  <si>
    <t>VICTORIO MEDINA SERGIO DE JES</t>
  </si>
  <si>
    <t>ZAPOT BELTRAN CITLALY</t>
  </si>
  <si>
    <t>FUNDAMENTOS DE INVESTIGACIÓN</t>
  </si>
  <si>
    <t>AGOSTO-DICIEMBRE  2025</t>
  </si>
  <si>
    <t>TALLER DE INVESTIGACIÓN I</t>
  </si>
  <si>
    <t>507-B</t>
  </si>
  <si>
    <t>231U0265</t>
  </si>
  <si>
    <t>ALCUDIA BERNAL FATIMA</t>
  </si>
  <si>
    <t>ALFONSO MOLINA CLAUDIA MARIA</t>
  </si>
  <si>
    <t>231U0843</t>
  </si>
  <si>
    <t>AMBROS ABRAJAN GEMA VANESSA</t>
  </si>
  <si>
    <t>231U0266</t>
  </si>
  <si>
    <t>APARICIO CRUZ CELESTE YAMILET</t>
  </si>
  <si>
    <t>231U0267</t>
  </si>
  <si>
    <t>231U0577</t>
  </si>
  <si>
    <t>BAXIN VICTORIO IRIS DENNIS</t>
  </si>
  <si>
    <t>CAMPOS ALVAREZ ANA LIZBETH</t>
  </si>
  <si>
    <t>231U0273</t>
  </si>
  <si>
    <t>231U0278</t>
  </si>
  <si>
    <t>CHIGUIL ALVARO JUAN ALBERTO</t>
  </si>
  <si>
    <t>ESCOBAR ESCOBAR LUIS RODOLFO</t>
  </si>
  <si>
    <t>231U0443</t>
  </si>
  <si>
    <t>FISCAL MARCIAL AMAYRANI POLETTE</t>
  </si>
  <si>
    <t>231U0288</t>
  </si>
  <si>
    <t>GARCIA CANDELARIO DULCE MARIANT</t>
  </si>
  <si>
    <t>231U0290</t>
  </si>
  <si>
    <t>GARCIA FONSECA SHANIA PATRICIA</t>
  </si>
  <si>
    <t>231U0446</t>
  </si>
  <si>
    <t>GOMEZ CARRASCO LUZ NOEMI</t>
  </si>
  <si>
    <t>231U0291</t>
  </si>
  <si>
    <t>HERNANDEZ ACEBO FABIO</t>
  </si>
  <si>
    <t>HERNANDEZ FLORES XIMENA NAOMI</t>
  </si>
  <si>
    <t>231U0294</t>
  </si>
  <si>
    <t>JAUREGUI CHONTAL AMERICA YESENIA</t>
  </si>
  <si>
    <t>231U0296</t>
  </si>
  <si>
    <t>MALAGA CAGAL MARIANA MONSERRAT</t>
  </si>
  <si>
    <t>231U0302</t>
  </si>
  <si>
    <t>MANTILLA MINQUIS RADAMEX</t>
  </si>
  <si>
    <t>231U0303</t>
  </si>
  <si>
    <t>MARTINEZ DOMINGUEZ INGRID MONSERRAT</t>
  </si>
  <si>
    <t>231U0304</t>
  </si>
  <si>
    <t>231U0305</t>
  </si>
  <si>
    <t>MARTINEZ PASCUAL KRISTEN RUBI</t>
  </si>
  <si>
    <t>MARTÍNEZ FONSECA FÁTIMA LARISSA</t>
  </si>
  <si>
    <t>221U0459</t>
  </si>
  <si>
    <t>MENDEZ ESPEJO MANUEL EDUARDO</t>
  </si>
  <si>
    <t>231U0307</t>
  </si>
  <si>
    <t>MIJANGOS VAZQUEZ LEONARDO</t>
  </si>
  <si>
    <t>231U0309</t>
  </si>
  <si>
    <t>ORTEGA CADENA GERVACIO</t>
  </si>
  <si>
    <t>231U0631</t>
  </si>
  <si>
    <t>PACHECO ANTEMATE HIROMI ISABEL</t>
  </si>
  <si>
    <t>231U0651</t>
  </si>
  <si>
    <t>231U0312</t>
  </si>
  <si>
    <t>PAXTIAN ARTIGAS AMARIEL</t>
  </si>
  <si>
    <t>SALINAS CARRERA ISMAEL ARNULFO</t>
  </si>
  <si>
    <t>231U0319</t>
  </si>
  <si>
    <t>231U0325</t>
  </si>
  <si>
    <t>VELASCO QUINO JUAN DAVID</t>
  </si>
  <si>
    <t>N/A</t>
  </si>
  <si>
    <t>XOLIO PELAYO DARINA</t>
  </si>
  <si>
    <t>221U0485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</si>
</sst>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 Unicode MS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shadow/>
      <sz val="8"/>
      <color rgb="FF002060"/>
      <name val="Quire Sans Pro Light"/>
    </font>
    <font>
      <sz val="3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9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left"/>
    </xf>
    <xf numFmtId="0" fontId="2" fillId="0" borderId="0" xfId="0" applyFont="1"/>
    <xf numFmtId="0" fontId="0" fillId="0" borderId="2" xfId="0" applyBorder="1"/>
    <xf numFmtId="0" fontId="0" fillId="0" borderId="2" xfId="0" applyBorder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0" fontId="4" fillId="0" borderId="2" xfId="0" applyFont="1" applyBorder="1"/>
    <xf numFmtId="0" fontId="0" fillId="0" borderId="1" xfId="0" applyBorder="1"/>
    <xf numFmtId="0" fontId="1" fillId="0" borderId="0" xfId="0" applyFont="1" applyAlignment="1">
      <alignment horizontal="center"/>
    </xf>
    <xf numFmtId="9" fontId="1" fillId="0" borderId="2" xfId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9" fontId="5" fillId="0" borderId="2" xfId="1" applyFon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9" fontId="5" fillId="2" borderId="2" xfId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9" fontId="5" fillId="0" borderId="0" xfId="1" applyFont="1" applyBorder="1" applyAlignment="1">
      <alignment horizontal="center"/>
    </xf>
    <xf numFmtId="9" fontId="1" fillId="0" borderId="0" xfId="1" applyFont="1" applyBorder="1" applyAlignment="1">
      <alignment horizontal="center"/>
    </xf>
    <xf numFmtId="1" fontId="1" fillId="2" borderId="2" xfId="0" applyNumberFormat="1" applyFont="1" applyFill="1" applyBorder="1" applyAlignment="1">
      <alignment horizontal="center"/>
    </xf>
    <xf numFmtId="0" fontId="0" fillId="3" borderId="0" xfId="0" applyFill="1"/>
    <xf numFmtId="0" fontId="4" fillId="0" borderId="2" xfId="0" applyFont="1" applyBorder="1" applyAlignment="1">
      <alignment horizontal="left"/>
    </xf>
    <xf numFmtId="0" fontId="0" fillId="3" borderId="2" xfId="0" applyFill="1" applyBorder="1"/>
    <xf numFmtId="0" fontId="0" fillId="0" borderId="7" xfId="0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6" fillId="3" borderId="2" xfId="0" applyFont="1" applyFill="1" applyBorder="1"/>
    <xf numFmtId="0" fontId="6" fillId="3" borderId="2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right"/>
    </xf>
    <xf numFmtId="0" fontId="0" fillId="2" borderId="2" xfId="0" applyFill="1" applyBorder="1" applyAlignment="1">
      <alignment horizontal="center"/>
    </xf>
    <xf numFmtId="9" fontId="1" fillId="2" borderId="2" xfId="1" applyFont="1" applyFill="1" applyBorder="1" applyAlignment="1">
      <alignment horizontal="center"/>
    </xf>
    <xf numFmtId="0" fontId="7" fillId="0" borderId="4" xfId="0" applyFont="1" applyBorder="1"/>
    <xf numFmtId="0" fontId="7" fillId="3" borderId="4" xfId="0" applyFont="1" applyFill="1" applyBorder="1"/>
    <xf numFmtId="0" fontId="7" fillId="0" borderId="2" xfId="0" applyFont="1" applyBorder="1"/>
    <xf numFmtId="0" fontId="8" fillId="0" borderId="2" xfId="0" applyFont="1" applyBorder="1" applyAlignment="1">
      <alignment horizontal="center"/>
    </xf>
    <xf numFmtId="0" fontId="9" fillId="0" borderId="4" xfId="0" applyFont="1" applyBorder="1"/>
    <xf numFmtId="0" fontId="9" fillId="3" borderId="4" xfId="0" applyFont="1" applyFill="1" applyBorder="1"/>
    <xf numFmtId="0" fontId="9" fillId="0" borderId="2" xfId="0" applyFont="1" applyBorder="1"/>
    <xf numFmtId="0" fontId="8" fillId="0" borderId="4" xfId="0" applyFont="1" applyBorder="1"/>
    <xf numFmtId="0" fontId="8" fillId="0" borderId="5" xfId="0" applyFont="1" applyBorder="1"/>
    <xf numFmtId="0" fontId="8" fillId="0" borderId="6" xfId="0" applyFont="1" applyBorder="1"/>
    <xf numFmtId="0" fontId="11" fillId="0" borderId="0" xfId="0" applyFont="1" applyAlignment="1">
      <alignment horizontal="justify" vertical="center" readingOrder="1"/>
    </xf>
    <xf numFmtId="14" fontId="12" fillId="0" borderId="1" xfId="0" applyNumberFormat="1" applyFont="1" applyBorder="1" applyAlignment="1">
      <alignment horizontal="center"/>
    </xf>
    <xf numFmtId="0" fontId="13" fillId="0" borderId="4" xfId="0" applyFont="1" applyBorder="1"/>
    <xf numFmtId="0" fontId="14" fillId="3" borderId="4" xfId="0" applyFont="1" applyFill="1" applyBorder="1"/>
    <xf numFmtId="0" fontId="14" fillId="3" borderId="5" xfId="0" applyFont="1" applyFill="1" applyBorder="1"/>
    <xf numFmtId="0" fontId="14" fillId="3" borderId="6" xfId="0" applyFont="1" applyFill="1" applyBorder="1"/>
    <xf numFmtId="0" fontId="13" fillId="3" borderId="4" xfId="0" applyFont="1" applyFill="1" applyBorder="1"/>
    <xf numFmtId="0" fontId="13" fillId="0" borderId="2" xfId="0" applyFont="1" applyBorder="1"/>
    <xf numFmtId="0" fontId="14" fillId="0" borderId="2" xfId="0" applyFont="1" applyBorder="1" applyAlignment="1">
      <alignment horizontal="left"/>
    </xf>
    <xf numFmtId="0" fontId="13" fillId="0" borderId="8" xfId="0" applyFont="1" applyBorder="1"/>
    <xf numFmtId="0" fontId="1" fillId="3" borderId="0" xfId="0" applyFont="1" applyFill="1" applyAlignment="1">
      <alignment horizontal="center"/>
    </xf>
    <xf numFmtId="9" fontId="5" fillId="3" borderId="0" xfId="1" applyFont="1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15" fillId="4" borderId="2" xfId="0" applyFont="1" applyFill="1" applyBorder="1" applyAlignment="1">
      <alignment horizontal="center"/>
    </xf>
    <xf numFmtId="0" fontId="0" fillId="0" borderId="4" xfId="0" applyBorder="1"/>
    <xf numFmtId="9" fontId="0" fillId="0" borderId="0" xfId="0" applyNumberFormat="1"/>
    <xf numFmtId="0" fontId="0" fillId="0" borderId="2" xfId="0" applyBorder="1" applyAlignment="1">
      <alignment horizontal="center"/>
    </xf>
    <xf numFmtId="0" fontId="14" fillId="3" borderId="4" xfId="0" applyFont="1" applyFill="1" applyBorder="1"/>
    <xf numFmtId="0" fontId="14" fillId="3" borderId="5" xfId="0" applyFont="1" applyFill="1" applyBorder="1"/>
    <xf numFmtId="0" fontId="14" fillId="3" borderId="6" xfId="0" applyFont="1" applyFill="1" applyBorder="1"/>
    <xf numFmtId="0" fontId="14" fillId="3" borderId="4" xfId="0" applyFont="1" applyFill="1" applyBorder="1" applyAlignment="1">
      <alignment horizontal="left"/>
    </xf>
    <xf numFmtId="0" fontId="14" fillId="3" borderId="5" xfId="0" applyFont="1" applyFill="1" applyBorder="1" applyAlignment="1">
      <alignment horizontal="left"/>
    </xf>
    <xf numFmtId="0" fontId="14" fillId="3" borderId="6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0" fontId="0" fillId="0" borderId="0" xfId="0" applyAlignment="1">
      <alignment horizontal="center"/>
    </xf>
    <xf numFmtId="0" fontId="4" fillId="0" borderId="2" xfId="0" applyFont="1" applyBorder="1" applyAlignment="1">
      <alignment horizontal="left"/>
    </xf>
    <xf numFmtId="0" fontId="14" fillId="3" borderId="2" xfId="0" applyFont="1" applyFill="1" applyBorder="1"/>
    <xf numFmtId="0" fontId="14" fillId="0" borderId="2" xfId="0" applyFont="1" applyBorder="1" applyAlignment="1">
      <alignment horizontal="left"/>
    </xf>
    <xf numFmtId="0" fontId="4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8" fillId="0" borderId="4" xfId="0" applyFont="1" applyBorder="1"/>
    <xf numFmtId="0" fontId="8" fillId="0" borderId="5" xfId="0" applyFont="1" applyBorder="1"/>
    <xf numFmtId="0" fontId="8" fillId="0" borderId="6" xfId="0" applyFont="1" applyBorder="1"/>
    <xf numFmtId="0" fontId="8" fillId="0" borderId="4" xfId="0" applyFont="1" applyBorder="1" applyAlignment="1">
      <alignment horizontal="left"/>
    </xf>
    <xf numFmtId="0" fontId="8" fillId="0" borderId="5" xfId="0" applyFont="1" applyBorder="1" applyAlignment="1">
      <alignment horizontal="left"/>
    </xf>
    <xf numFmtId="0" fontId="8" fillId="0" borderId="6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0" fontId="0" fillId="3" borderId="2" xfId="0" applyFill="1" applyBorder="1" applyAlignment="1">
      <alignment horizontal="left"/>
    </xf>
    <xf numFmtId="0" fontId="4" fillId="0" borderId="2" xfId="0" applyFont="1" applyBorder="1"/>
    <xf numFmtId="0" fontId="4" fillId="3" borderId="2" xfId="0" applyFont="1" applyFill="1" applyBorder="1"/>
    <xf numFmtId="0" fontId="6" fillId="0" borderId="2" xfId="0" applyFont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6699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A795C-28C5-4172-A583-9AD4110EAF68}">
  <dimension ref="B2:V55"/>
  <sheetViews>
    <sheetView tabSelected="1" topLeftCell="A5" zoomScale="70" zoomScaleNormal="70" workbookViewId="0">
      <selection activeCell="T32" sqref="T32"/>
    </sheetView>
  </sheetViews>
  <sheetFormatPr baseColWidth="10" defaultRowHeight="14.5"/>
  <cols>
    <col min="1" max="1" width="1.26953125" customWidth="1"/>
    <col min="2" max="2" width="5" customWidth="1"/>
    <col min="3" max="3" width="10.81640625" customWidth="1"/>
    <col min="4" max="9" width="7.7265625" customWidth="1"/>
    <col min="10" max="10" width="7.1796875" customWidth="1"/>
    <col min="11" max="12" width="5.7265625" customWidth="1"/>
    <col min="13" max="13" width="6.453125" customWidth="1"/>
    <col min="14" max="14" width="5.7265625" customWidth="1"/>
    <col min="15" max="15" width="7.453125" customWidth="1"/>
    <col min="16" max="17" width="5.7265625" customWidth="1"/>
  </cols>
  <sheetData>
    <row r="2" spans="2:19" ht="15.5">
      <c r="B2" s="65" t="e" cm="1">
        <f t="array" ref="B2">B2:O30INSTITUTO TECNOLOGCIO SUPERIOR DE SAN ANDRES TUXTLA</f>
        <v>#NAME?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3"/>
      <c r="P2" s="3"/>
    </row>
    <row r="3" spans="2:19">
      <c r="C3" s="66" t="s">
        <v>8</v>
      </c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1"/>
      <c r="P3" s="1"/>
    </row>
    <row r="4" spans="2:19">
      <c r="C4" t="s">
        <v>0</v>
      </c>
      <c r="D4" s="67" t="s">
        <v>126</v>
      </c>
      <c r="E4" s="67"/>
      <c r="F4" s="67"/>
      <c r="G4" s="67"/>
      <c r="I4" t="s">
        <v>1</v>
      </c>
      <c r="J4" s="68" t="s">
        <v>128</v>
      </c>
      <c r="K4" s="68"/>
      <c r="M4" t="s">
        <v>2</v>
      </c>
      <c r="N4" s="41">
        <v>45924</v>
      </c>
    </row>
    <row r="5" spans="2:19" ht="6.75" customHeight="1">
      <c r="D5" s="6"/>
      <c r="E5" s="6"/>
      <c r="F5" s="6"/>
      <c r="G5" s="6"/>
    </row>
    <row r="6" spans="2:19">
      <c r="C6" t="s">
        <v>3</v>
      </c>
      <c r="D6" s="68" t="s">
        <v>127</v>
      </c>
      <c r="E6" s="68"/>
      <c r="F6" s="68"/>
      <c r="G6" s="68"/>
      <c r="I6" s="69" t="s">
        <v>20</v>
      </c>
      <c r="J6" s="69"/>
      <c r="K6" s="9" t="s">
        <v>24</v>
      </c>
      <c r="L6" s="9"/>
      <c r="M6" s="9"/>
      <c r="N6" s="9"/>
    </row>
    <row r="7" spans="2:19" ht="11.25" customHeight="1"/>
    <row r="8" spans="2:19">
      <c r="B8" s="4"/>
      <c r="C8" s="4" t="s">
        <v>6</v>
      </c>
      <c r="D8" s="58" t="s">
        <v>5</v>
      </c>
      <c r="E8" s="58"/>
      <c r="F8" s="58"/>
      <c r="G8" s="58"/>
      <c r="H8" s="58"/>
      <c r="I8" s="58"/>
      <c r="J8" s="5" t="s">
        <v>7</v>
      </c>
      <c r="K8" s="5" t="s">
        <v>10</v>
      </c>
      <c r="L8" s="5" t="s">
        <v>11</v>
      </c>
      <c r="M8" s="5" t="s">
        <v>12</v>
      </c>
      <c r="N8" s="5" t="s">
        <v>13</v>
      </c>
      <c r="O8" s="12" t="s">
        <v>23</v>
      </c>
    </row>
    <row r="9" spans="2:19">
      <c r="B9" s="33">
        <v>1</v>
      </c>
      <c r="C9" s="42" t="s">
        <v>129</v>
      </c>
      <c r="D9" s="43" t="s">
        <v>131</v>
      </c>
      <c r="E9" s="44"/>
      <c r="F9" s="44"/>
      <c r="G9" s="44"/>
      <c r="H9" s="44"/>
      <c r="I9" s="45"/>
      <c r="J9" s="52">
        <v>80</v>
      </c>
      <c r="K9" s="5">
        <v>84</v>
      </c>
      <c r="L9" s="5">
        <v>100</v>
      </c>
      <c r="M9" s="25"/>
      <c r="N9" s="26"/>
      <c r="O9" s="19"/>
    </row>
    <row r="10" spans="2:19">
      <c r="B10" s="33">
        <v>2</v>
      </c>
      <c r="C10" s="42" t="s">
        <v>130</v>
      </c>
      <c r="D10" s="59" t="s">
        <v>132</v>
      </c>
      <c r="E10" s="60"/>
      <c r="F10" s="60"/>
      <c r="G10" s="60"/>
      <c r="H10" s="60"/>
      <c r="I10" s="61"/>
      <c r="J10" s="52">
        <v>80</v>
      </c>
      <c r="K10" s="5">
        <v>100</v>
      </c>
      <c r="L10" s="5">
        <v>75</v>
      </c>
      <c r="M10" s="25"/>
      <c r="N10" s="26"/>
      <c r="O10" s="19"/>
    </row>
    <row r="11" spans="2:19">
      <c r="B11" s="33">
        <v>3</v>
      </c>
      <c r="C11" s="42" t="s">
        <v>134</v>
      </c>
      <c r="D11" s="59" t="s">
        <v>133</v>
      </c>
      <c r="E11" s="60"/>
      <c r="F11" s="60"/>
      <c r="G11" s="60"/>
      <c r="H11" s="60"/>
      <c r="I11" s="61"/>
      <c r="J11" s="52">
        <v>70</v>
      </c>
      <c r="K11" s="5">
        <v>85</v>
      </c>
      <c r="L11" s="5">
        <v>90</v>
      </c>
      <c r="M11" s="25"/>
      <c r="N11" s="26"/>
      <c r="O11" s="19"/>
    </row>
    <row r="12" spans="2:19">
      <c r="B12" s="33">
        <v>4</v>
      </c>
      <c r="C12" s="42" t="s">
        <v>135</v>
      </c>
      <c r="D12" s="62" t="s">
        <v>156</v>
      </c>
      <c r="E12" s="63"/>
      <c r="F12" s="63"/>
      <c r="G12" s="63"/>
      <c r="H12" s="63"/>
      <c r="I12" s="64"/>
      <c r="J12" s="52">
        <v>80</v>
      </c>
      <c r="K12" s="53" t="s">
        <v>234</v>
      </c>
      <c r="L12" s="53" t="s">
        <v>234</v>
      </c>
      <c r="M12" s="25"/>
      <c r="N12" s="26"/>
      <c r="O12" s="19"/>
    </row>
    <row r="13" spans="2:19">
      <c r="B13" s="33">
        <v>5</v>
      </c>
      <c r="C13" s="46" t="s">
        <v>136</v>
      </c>
      <c r="D13" s="59" t="s">
        <v>157</v>
      </c>
      <c r="E13" s="60"/>
      <c r="F13" s="60"/>
      <c r="G13" s="60"/>
      <c r="H13" s="60"/>
      <c r="I13" s="61"/>
      <c r="J13" s="52">
        <v>75</v>
      </c>
      <c r="K13" s="5">
        <v>75</v>
      </c>
      <c r="L13" s="5">
        <v>90</v>
      </c>
      <c r="M13" s="25"/>
      <c r="N13" s="26"/>
      <c r="O13" s="19"/>
    </row>
    <row r="14" spans="2:19">
      <c r="B14" s="33">
        <v>6</v>
      </c>
      <c r="C14" s="42" t="s">
        <v>137</v>
      </c>
      <c r="D14" s="59" t="s">
        <v>158</v>
      </c>
      <c r="E14" s="60"/>
      <c r="F14" s="60"/>
      <c r="G14" s="60"/>
      <c r="H14" s="60"/>
      <c r="I14" s="61"/>
      <c r="J14" s="52">
        <v>70</v>
      </c>
      <c r="K14" s="5">
        <v>74</v>
      </c>
      <c r="L14" s="5">
        <v>80</v>
      </c>
      <c r="M14" s="26"/>
      <c r="N14" s="26"/>
      <c r="O14" s="19"/>
    </row>
    <row r="15" spans="2:19">
      <c r="B15" s="33">
        <v>7</v>
      </c>
      <c r="C15" s="42" t="s">
        <v>138</v>
      </c>
      <c r="D15" s="59" t="s">
        <v>159</v>
      </c>
      <c r="E15" s="60"/>
      <c r="F15" s="60"/>
      <c r="G15" s="60"/>
      <c r="H15" s="60"/>
      <c r="I15" s="61"/>
      <c r="J15" s="52">
        <v>80</v>
      </c>
      <c r="K15" s="5">
        <v>83</v>
      </c>
      <c r="L15" s="5">
        <v>100</v>
      </c>
      <c r="M15" s="25"/>
      <c r="N15" s="26"/>
      <c r="O15" s="19"/>
    </row>
    <row r="16" spans="2:19">
      <c r="B16" s="33">
        <v>8</v>
      </c>
      <c r="C16" s="42" t="s">
        <v>139</v>
      </c>
      <c r="D16" s="43" t="s">
        <v>160</v>
      </c>
      <c r="E16" s="44"/>
      <c r="F16" s="44"/>
      <c r="G16" s="44"/>
      <c r="H16" s="44"/>
      <c r="I16" s="45"/>
      <c r="J16" s="52">
        <v>70</v>
      </c>
      <c r="K16" s="5">
        <v>80</v>
      </c>
      <c r="L16" s="5">
        <v>80</v>
      </c>
      <c r="M16" s="25"/>
      <c r="N16" s="26"/>
      <c r="O16" s="19"/>
      <c r="S16" s="40"/>
    </row>
    <row r="17" spans="2:22">
      <c r="B17" s="33">
        <v>9</v>
      </c>
      <c r="C17" s="42" t="s">
        <v>140</v>
      </c>
      <c r="D17" s="59" t="s">
        <v>161</v>
      </c>
      <c r="E17" s="60"/>
      <c r="F17" s="60"/>
      <c r="G17" s="60"/>
      <c r="H17" s="60"/>
      <c r="I17" s="61"/>
      <c r="J17" s="52">
        <v>70</v>
      </c>
      <c r="K17" s="5">
        <v>78</v>
      </c>
      <c r="L17" s="53" t="s">
        <v>234</v>
      </c>
      <c r="M17" s="25"/>
      <c r="N17" s="26"/>
      <c r="O17" s="19"/>
    </row>
    <row r="18" spans="2:22">
      <c r="B18" s="33">
        <v>10</v>
      </c>
      <c r="C18" s="42" t="s">
        <v>141</v>
      </c>
      <c r="D18" s="59" t="s">
        <v>162</v>
      </c>
      <c r="E18" s="60"/>
      <c r="F18" s="60"/>
      <c r="G18" s="60"/>
      <c r="H18" s="60"/>
      <c r="I18" s="61"/>
      <c r="J18" s="52">
        <v>70</v>
      </c>
      <c r="K18" s="5">
        <v>93</v>
      </c>
      <c r="L18" s="5">
        <v>95</v>
      </c>
      <c r="M18" s="25"/>
      <c r="N18" s="26"/>
      <c r="O18" s="19"/>
    </row>
    <row r="19" spans="2:22">
      <c r="B19" s="33">
        <v>11</v>
      </c>
      <c r="C19" s="42" t="s">
        <v>142</v>
      </c>
      <c r="D19" s="59" t="s">
        <v>163</v>
      </c>
      <c r="E19" s="60"/>
      <c r="F19" s="60"/>
      <c r="G19" s="60"/>
      <c r="H19" s="60"/>
      <c r="I19" s="61"/>
      <c r="J19" s="52">
        <v>82</v>
      </c>
      <c r="K19" s="5">
        <v>83</v>
      </c>
      <c r="L19" s="5">
        <v>75</v>
      </c>
      <c r="M19" s="25"/>
      <c r="N19" s="26"/>
      <c r="O19" s="19"/>
    </row>
    <row r="20" spans="2:22">
      <c r="B20" s="33">
        <v>12</v>
      </c>
      <c r="C20" s="46" t="s">
        <v>143</v>
      </c>
      <c r="D20" s="59" t="s">
        <v>164</v>
      </c>
      <c r="E20" s="60"/>
      <c r="F20" s="60"/>
      <c r="G20" s="60"/>
      <c r="H20" s="60"/>
      <c r="I20" s="61"/>
      <c r="J20" s="52">
        <v>70</v>
      </c>
      <c r="K20" s="5">
        <v>77</v>
      </c>
      <c r="L20" s="5">
        <v>100</v>
      </c>
      <c r="M20" s="26"/>
      <c r="N20" s="26"/>
      <c r="O20" s="19"/>
    </row>
    <row r="21" spans="2:22">
      <c r="B21" s="33">
        <v>13</v>
      </c>
      <c r="C21" s="47" t="s">
        <v>144</v>
      </c>
      <c r="D21" s="59" t="s">
        <v>165</v>
      </c>
      <c r="E21" s="60"/>
      <c r="F21" s="60"/>
      <c r="G21" s="60"/>
      <c r="H21" s="60"/>
      <c r="I21" s="61"/>
      <c r="J21" s="52">
        <v>70</v>
      </c>
      <c r="K21" s="5">
        <v>78</v>
      </c>
      <c r="L21" s="5">
        <v>100</v>
      </c>
      <c r="M21" s="26"/>
      <c r="N21" s="26"/>
      <c r="O21" s="19"/>
    </row>
    <row r="22" spans="2:22">
      <c r="B22" s="33">
        <v>14</v>
      </c>
      <c r="C22" s="47" t="s">
        <v>145</v>
      </c>
      <c r="D22" s="62" t="s">
        <v>166</v>
      </c>
      <c r="E22" s="63"/>
      <c r="F22" s="63"/>
      <c r="G22" s="63"/>
      <c r="H22" s="63"/>
      <c r="I22" s="64"/>
      <c r="J22" s="52">
        <v>71</v>
      </c>
      <c r="K22" s="5">
        <v>94</v>
      </c>
      <c r="L22" s="5">
        <v>100</v>
      </c>
      <c r="M22" s="25"/>
      <c r="N22" s="26"/>
      <c r="O22" s="19"/>
    </row>
    <row r="23" spans="2:22">
      <c r="B23" s="33">
        <v>15</v>
      </c>
      <c r="C23" s="47" t="s">
        <v>146</v>
      </c>
      <c r="D23" s="62" t="s">
        <v>167</v>
      </c>
      <c r="E23" s="63"/>
      <c r="F23" s="63"/>
      <c r="G23" s="63"/>
      <c r="H23" s="63"/>
      <c r="I23" s="64"/>
      <c r="J23" s="52">
        <v>70</v>
      </c>
      <c r="K23" s="5">
        <v>86</v>
      </c>
      <c r="L23" s="5">
        <v>100</v>
      </c>
      <c r="M23" s="26"/>
      <c r="N23" s="26"/>
      <c r="O23" s="19"/>
      <c r="Q23" s="27"/>
    </row>
    <row r="24" spans="2:22">
      <c r="B24" s="33">
        <v>16</v>
      </c>
      <c r="C24" s="47" t="s">
        <v>148</v>
      </c>
      <c r="D24" s="62" t="s">
        <v>168</v>
      </c>
      <c r="E24" s="63"/>
      <c r="F24" s="63"/>
      <c r="G24" s="63"/>
      <c r="H24" s="63"/>
      <c r="I24" s="64"/>
      <c r="J24" s="55" t="s">
        <v>234</v>
      </c>
      <c r="K24" s="5">
        <v>80</v>
      </c>
      <c r="L24" s="53" t="s">
        <v>234</v>
      </c>
      <c r="M24" s="25"/>
      <c r="N24" s="26"/>
      <c r="O24" s="19"/>
      <c r="V24">
        <v>4</v>
      </c>
    </row>
    <row r="25" spans="2:22">
      <c r="B25" s="33">
        <v>17</v>
      </c>
      <c r="C25" s="47" t="s">
        <v>147</v>
      </c>
      <c r="D25" s="62" t="s">
        <v>169</v>
      </c>
      <c r="E25" s="63"/>
      <c r="F25" s="63"/>
      <c r="G25" s="63"/>
      <c r="H25" s="63"/>
      <c r="I25" s="64"/>
      <c r="J25" s="55" t="s">
        <v>234</v>
      </c>
      <c r="K25" s="55" t="s">
        <v>234</v>
      </c>
      <c r="L25" s="53" t="s">
        <v>234</v>
      </c>
      <c r="M25" s="53"/>
      <c r="N25" s="26"/>
      <c r="O25" s="19"/>
    </row>
    <row r="26" spans="2:22">
      <c r="B26" s="33">
        <v>18</v>
      </c>
      <c r="C26" s="47" t="s">
        <v>149</v>
      </c>
      <c r="D26" s="59" t="s">
        <v>170</v>
      </c>
      <c r="E26" s="60"/>
      <c r="F26" s="60"/>
      <c r="G26" s="60"/>
      <c r="H26" s="60"/>
      <c r="I26" s="61"/>
      <c r="J26" s="52">
        <v>71</v>
      </c>
      <c r="K26" s="5">
        <v>100</v>
      </c>
      <c r="L26" s="5">
        <v>85</v>
      </c>
      <c r="M26" s="25"/>
      <c r="N26" s="26"/>
      <c r="O26" s="19"/>
    </row>
    <row r="27" spans="2:22">
      <c r="B27" s="33">
        <v>19</v>
      </c>
      <c r="C27" s="47" t="s">
        <v>150</v>
      </c>
      <c r="D27" s="71" t="s">
        <v>171</v>
      </c>
      <c r="E27" s="71"/>
      <c r="F27" s="71"/>
      <c r="G27" s="71"/>
      <c r="H27" s="71"/>
      <c r="I27" s="71"/>
      <c r="J27" s="55" t="s">
        <v>234</v>
      </c>
      <c r="K27" s="5">
        <v>73</v>
      </c>
      <c r="L27" s="5">
        <v>90</v>
      </c>
      <c r="M27" s="26"/>
      <c r="N27" s="26"/>
      <c r="O27" s="19"/>
    </row>
    <row r="28" spans="2:22">
      <c r="B28" s="33">
        <v>20</v>
      </c>
      <c r="C28" s="47" t="s">
        <v>151</v>
      </c>
      <c r="D28" s="71" t="s">
        <v>172</v>
      </c>
      <c r="E28" s="71"/>
      <c r="F28" s="71"/>
      <c r="G28" s="71"/>
      <c r="H28" s="71"/>
      <c r="I28" s="71"/>
      <c r="J28" s="52">
        <v>76</v>
      </c>
      <c r="K28" s="5">
        <v>95</v>
      </c>
      <c r="L28" s="5">
        <v>85</v>
      </c>
      <c r="M28" s="25"/>
      <c r="N28" s="26"/>
      <c r="O28" s="19"/>
    </row>
    <row r="29" spans="2:22">
      <c r="B29" s="33">
        <v>21</v>
      </c>
      <c r="C29" s="48" t="s">
        <v>152</v>
      </c>
      <c r="D29" s="71" t="s">
        <v>173</v>
      </c>
      <c r="E29" s="71"/>
      <c r="F29" s="71"/>
      <c r="G29" s="71"/>
      <c r="H29" s="71"/>
      <c r="I29" s="71"/>
      <c r="J29" s="55" t="s">
        <v>234</v>
      </c>
      <c r="K29" s="5">
        <v>75</v>
      </c>
      <c r="L29" s="5">
        <v>100</v>
      </c>
      <c r="M29" s="26"/>
      <c r="N29" s="26"/>
      <c r="O29" s="19"/>
    </row>
    <row r="30" spans="2:22">
      <c r="B30" s="33">
        <v>22</v>
      </c>
      <c r="C30" s="47" t="s">
        <v>153</v>
      </c>
      <c r="D30" s="71" t="s">
        <v>174</v>
      </c>
      <c r="E30" s="71"/>
      <c r="F30" s="71"/>
      <c r="G30" s="71"/>
      <c r="H30" s="71"/>
      <c r="I30" s="71"/>
      <c r="J30" s="52">
        <v>75</v>
      </c>
      <c r="K30" s="5">
        <v>88</v>
      </c>
      <c r="L30" s="5">
        <v>100</v>
      </c>
      <c r="M30" s="26"/>
      <c r="N30" s="26"/>
      <c r="O30" s="19"/>
    </row>
    <row r="31" spans="2:22">
      <c r="B31" s="33">
        <v>23</v>
      </c>
      <c r="C31" s="49" t="s">
        <v>154</v>
      </c>
      <c r="D31" s="72" t="s">
        <v>175</v>
      </c>
      <c r="E31" s="72"/>
      <c r="F31" s="72"/>
      <c r="G31" s="72"/>
      <c r="H31" s="72"/>
      <c r="I31" s="72"/>
      <c r="J31" s="54">
        <v>71</v>
      </c>
      <c r="K31" s="5">
        <v>74</v>
      </c>
      <c r="L31" s="5">
        <v>85</v>
      </c>
      <c r="M31" s="25"/>
      <c r="N31" s="26"/>
      <c r="O31" s="19"/>
    </row>
    <row r="32" spans="2:22">
      <c r="B32" s="33">
        <v>24</v>
      </c>
      <c r="C32" s="48" t="s">
        <v>155</v>
      </c>
      <c r="D32" s="72" t="s">
        <v>176</v>
      </c>
      <c r="E32" s="72"/>
      <c r="F32" s="72"/>
      <c r="G32" s="72"/>
      <c r="H32" s="72"/>
      <c r="I32" s="72"/>
      <c r="J32" s="53" t="s">
        <v>234</v>
      </c>
      <c r="K32" s="53" t="s">
        <v>234</v>
      </c>
      <c r="L32" s="53" t="s">
        <v>234</v>
      </c>
      <c r="M32" s="53"/>
      <c r="N32" s="26"/>
      <c r="O32" s="19"/>
    </row>
    <row r="33" spans="2:15">
      <c r="B33" s="7">
        <v>25</v>
      </c>
      <c r="C33" s="21"/>
      <c r="D33" s="70"/>
      <c r="E33" s="70"/>
      <c r="F33" s="70"/>
      <c r="G33" s="70"/>
      <c r="H33" s="70"/>
      <c r="I33" s="70"/>
      <c r="J33" s="26"/>
      <c r="K33" s="25"/>
      <c r="L33" s="25"/>
      <c r="M33" s="25"/>
      <c r="N33" s="26"/>
      <c r="O33" s="19"/>
    </row>
    <row r="34" spans="2:15">
      <c r="B34" s="7">
        <v>26</v>
      </c>
      <c r="C34" s="21"/>
      <c r="D34" s="70"/>
      <c r="E34" s="70"/>
      <c r="F34" s="70"/>
      <c r="G34" s="70"/>
      <c r="H34" s="70"/>
      <c r="I34" s="70"/>
      <c r="J34" s="5"/>
      <c r="K34" s="22"/>
      <c r="L34" s="22"/>
      <c r="M34" s="5"/>
      <c r="N34" s="24"/>
      <c r="O34" s="19"/>
    </row>
    <row r="35" spans="2:15">
      <c r="B35" s="7">
        <v>27</v>
      </c>
      <c r="C35" s="21"/>
      <c r="D35" s="70"/>
      <c r="E35" s="70"/>
      <c r="F35" s="70"/>
      <c r="G35" s="70"/>
      <c r="H35" s="70"/>
      <c r="I35" s="70"/>
      <c r="J35" s="5"/>
      <c r="K35" s="22"/>
      <c r="L35" s="22"/>
      <c r="M35" s="5"/>
      <c r="N35" s="24"/>
      <c r="O35" s="19"/>
    </row>
    <row r="36" spans="2:15">
      <c r="B36" s="7">
        <v>28</v>
      </c>
      <c r="C36" s="21"/>
      <c r="D36" s="70"/>
      <c r="E36" s="70"/>
      <c r="F36" s="70"/>
      <c r="G36" s="70"/>
      <c r="H36" s="70"/>
      <c r="I36" s="70"/>
      <c r="J36" s="5"/>
      <c r="K36" s="4"/>
      <c r="L36" s="4"/>
      <c r="M36" s="5"/>
      <c r="N36" s="5"/>
      <c r="O36" s="19"/>
    </row>
    <row r="37" spans="2:15">
      <c r="B37" s="7">
        <v>29</v>
      </c>
      <c r="C37" s="21"/>
      <c r="D37" s="70"/>
      <c r="E37" s="70"/>
      <c r="F37" s="70"/>
      <c r="G37" s="70"/>
      <c r="H37" s="70"/>
      <c r="I37" s="70"/>
      <c r="J37" s="5"/>
      <c r="K37" s="4"/>
      <c r="L37" s="4"/>
      <c r="M37" s="5"/>
      <c r="N37" s="5"/>
      <c r="O37" s="19"/>
    </row>
    <row r="38" spans="2:15">
      <c r="B38" s="7">
        <f t="shared" ref="B38:B44" si="0">B37+1</f>
        <v>30</v>
      </c>
      <c r="C38" s="21"/>
      <c r="D38" s="70"/>
      <c r="E38" s="70"/>
      <c r="F38" s="70"/>
      <c r="G38" s="70"/>
      <c r="H38" s="70"/>
      <c r="I38" s="70"/>
      <c r="J38" s="23"/>
      <c r="K38" s="4"/>
      <c r="L38" s="4"/>
      <c r="M38" s="5"/>
      <c r="N38" s="5"/>
      <c r="O38" s="19"/>
    </row>
    <row r="39" spans="2:15">
      <c r="B39" s="7">
        <f t="shared" si="0"/>
        <v>31</v>
      </c>
      <c r="C39" s="21"/>
      <c r="D39" s="70"/>
      <c r="E39" s="70"/>
      <c r="F39" s="70"/>
      <c r="G39" s="70"/>
      <c r="H39" s="70"/>
      <c r="I39" s="70"/>
      <c r="J39" s="5"/>
      <c r="K39" s="4"/>
      <c r="L39" s="4"/>
      <c r="M39" s="5"/>
      <c r="N39" s="5"/>
      <c r="O39" s="19"/>
    </row>
    <row r="40" spans="2:15">
      <c r="B40" s="7">
        <f t="shared" si="0"/>
        <v>32</v>
      </c>
      <c r="C40" s="21"/>
      <c r="D40" s="70"/>
      <c r="E40" s="70"/>
      <c r="F40" s="70"/>
      <c r="G40" s="70"/>
      <c r="H40" s="70"/>
      <c r="I40" s="70"/>
      <c r="J40" s="5"/>
      <c r="K40" s="4"/>
      <c r="L40" s="4"/>
      <c r="M40" s="5"/>
      <c r="N40" s="5"/>
      <c r="O40" s="19"/>
    </row>
    <row r="41" spans="2:15">
      <c r="B41" s="7">
        <f t="shared" si="0"/>
        <v>33</v>
      </c>
      <c r="C41" s="8"/>
      <c r="D41" s="73"/>
      <c r="E41" s="73"/>
      <c r="F41" s="73"/>
      <c r="G41" s="73"/>
      <c r="H41" s="73"/>
      <c r="I41" s="73"/>
      <c r="J41" s="5"/>
      <c r="K41" s="5"/>
      <c r="L41" s="5"/>
      <c r="M41" s="5"/>
      <c r="N41" s="5"/>
      <c r="O41" s="19"/>
    </row>
    <row r="42" spans="2:15">
      <c r="B42" s="7">
        <f t="shared" si="0"/>
        <v>34</v>
      </c>
      <c r="C42" s="8"/>
      <c r="D42" s="73"/>
      <c r="E42" s="73"/>
      <c r="F42" s="73"/>
      <c r="G42" s="73"/>
      <c r="H42" s="73"/>
      <c r="I42" s="73"/>
      <c r="J42" s="5"/>
      <c r="K42" s="5"/>
      <c r="L42" s="5"/>
      <c r="M42" s="5"/>
      <c r="N42" s="5"/>
      <c r="O42" s="19"/>
    </row>
    <row r="43" spans="2:15">
      <c r="B43" s="7">
        <f t="shared" si="0"/>
        <v>35</v>
      </c>
      <c r="C43" s="8"/>
      <c r="D43" s="73"/>
      <c r="E43" s="73"/>
      <c r="F43" s="73"/>
      <c r="G43" s="73"/>
      <c r="H43" s="73"/>
      <c r="I43" s="73"/>
      <c r="J43" s="5"/>
      <c r="K43" s="5"/>
      <c r="L43" s="5"/>
      <c r="M43" s="5"/>
      <c r="N43" s="5"/>
      <c r="O43" s="19"/>
    </row>
    <row r="44" spans="2:15">
      <c r="B44" s="7">
        <f t="shared" si="0"/>
        <v>36</v>
      </c>
      <c r="C44" s="8"/>
      <c r="D44" s="73"/>
      <c r="E44" s="73"/>
      <c r="F44" s="73"/>
      <c r="G44" s="73"/>
      <c r="H44" s="73"/>
      <c r="I44" s="73"/>
      <c r="J44" s="5"/>
      <c r="K44" s="5"/>
      <c r="L44" s="5"/>
      <c r="M44" s="5"/>
      <c r="N44" s="5"/>
      <c r="O44" s="19"/>
    </row>
    <row r="45" spans="2:15">
      <c r="C45" s="74"/>
      <c r="D45" s="74"/>
      <c r="E45" s="1"/>
    </row>
    <row r="46" spans="2:15">
      <c r="C46" s="69"/>
      <c r="D46" s="69"/>
      <c r="E46" s="1"/>
      <c r="H46" s="58" t="s">
        <v>17</v>
      </c>
      <c r="I46" s="58"/>
      <c r="J46" s="5">
        <v>19</v>
      </c>
      <c r="K46" s="5">
        <v>21</v>
      </c>
      <c r="L46" s="5">
        <v>19</v>
      </c>
      <c r="M46" s="5"/>
      <c r="N46" s="5"/>
      <c r="O46" s="16">
        <f>COUNTIF(O9:O44,"&gt;=70")</f>
        <v>0</v>
      </c>
    </row>
    <row r="47" spans="2:15">
      <c r="C47" s="69"/>
      <c r="D47" s="69"/>
      <c r="E47" s="10"/>
      <c r="H47" s="58" t="s">
        <v>18</v>
      </c>
      <c r="I47" s="58"/>
      <c r="J47" s="5">
        <v>5</v>
      </c>
      <c r="K47" s="5">
        <v>3</v>
      </c>
      <c r="L47" s="5">
        <v>5</v>
      </c>
      <c r="M47" s="5"/>
      <c r="N47" s="5"/>
      <c r="O47" s="16">
        <v>4</v>
      </c>
    </row>
    <row r="48" spans="2:15">
      <c r="C48" s="69"/>
      <c r="D48" s="69"/>
      <c r="E48" s="69"/>
      <c r="H48" s="58" t="s">
        <v>19</v>
      </c>
      <c r="I48" s="58"/>
      <c r="J48" s="5">
        <v>24</v>
      </c>
      <c r="K48" s="5">
        <v>24</v>
      </c>
      <c r="L48" s="5">
        <v>24</v>
      </c>
      <c r="M48" s="5"/>
      <c r="N48" s="5"/>
      <c r="O48" s="16">
        <v>29</v>
      </c>
    </row>
    <row r="49" spans="3:15">
      <c r="C49" s="69"/>
      <c r="D49" s="69"/>
      <c r="E49" s="1"/>
      <c r="H49" s="76" t="s">
        <v>14</v>
      </c>
      <c r="I49" s="76"/>
      <c r="J49" s="11">
        <f>J46/J48</f>
        <v>0.79166666666666663</v>
      </c>
      <c r="K49" s="13">
        <f t="shared" ref="K49:O49" si="1">K46/K48</f>
        <v>0.875</v>
      </c>
      <c r="L49" s="13">
        <f t="shared" si="1"/>
        <v>0.79166666666666663</v>
      </c>
      <c r="M49" s="13" t="e">
        <f t="shared" si="1"/>
        <v>#DIV/0!</v>
      </c>
      <c r="N49" s="13" t="e">
        <f t="shared" si="1"/>
        <v>#DIV/0!</v>
      </c>
      <c r="O49" s="15">
        <f t="shared" si="1"/>
        <v>0</v>
      </c>
    </row>
    <row r="50" spans="3:15">
      <c r="C50" s="69"/>
      <c r="D50" s="69"/>
      <c r="E50" s="1"/>
      <c r="H50" s="76" t="s">
        <v>15</v>
      </c>
      <c r="I50" s="76"/>
      <c r="J50" s="11">
        <f>J47/J48</f>
        <v>0.20833333333333334</v>
      </c>
      <c r="K50" s="11">
        <f t="shared" ref="K50:O50" si="2">K47/K48</f>
        <v>0.125</v>
      </c>
      <c r="L50" s="13">
        <f t="shared" si="2"/>
        <v>0.20833333333333334</v>
      </c>
      <c r="M50" s="13" t="e">
        <f t="shared" si="2"/>
        <v>#DIV/0!</v>
      </c>
      <c r="N50" s="13" t="e">
        <f t="shared" si="2"/>
        <v>#DIV/0!</v>
      </c>
      <c r="O50" s="15">
        <f t="shared" si="2"/>
        <v>0.13793103448275862</v>
      </c>
    </row>
    <row r="51" spans="3:15">
      <c r="C51" s="69"/>
      <c r="D51" s="69"/>
      <c r="E51" s="10"/>
    </row>
    <row r="52" spans="3:15">
      <c r="C52" s="1"/>
      <c r="D52" s="1"/>
      <c r="E52" s="10"/>
    </row>
    <row r="54" spans="3:15">
      <c r="J54" s="77"/>
      <c r="K54" s="77"/>
      <c r="L54" s="77"/>
      <c r="M54" s="77"/>
      <c r="N54" s="77"/>
    </row>
    <row r="55" spans="3:15">
      <c r="J55" s="75" t="s">
        <v>16</v>
      </c>
      <c r="K55" s="75"/>
      <c r="L55" s="75"/>
      <c r="M55" s="75"/>
      <c r="N55" s="75"/>
    </row>
  </sheetData>
  <mergeCells count="55">
    <mergeCell ref="J55:N55"/>
    <mergeCell ref="C49:D49"/>
    <mergeCell ref="H49:I49"/>
    <mergeCell ref="C50:D50"/>
    <mergeCell ref="H50:I50"/>
    <mergeCell ref="C51:D51"/>
    <mergeCell ref="J54:N54"/>
    <mergeCell ref="C48:E48"/>
    <mergeCell ref="H48:I48"/>
    <mergeCell ref="D39:I39"/>
    <mergeCell ref="D40:I40"/>
    <mergeCell ref="D41:I41"/>
    <mergeCell ref="D42:I42"/>
    <mergeCell ref="D43:I43"/>
    <mergeCell ref="D44:I44"/>
    <mergeCell ref="C45:D45"/>
    <mergeCell ref="C46:D46"/>
    <mergeCell ref="H46:I46"/>
    <mergeCell ref="C47:D47"/>
    <mergeCell ref="H47:I47"/>
    <mergeCell ref="D38:I38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37:I37"/>
    <mergeCell ref="D13:I13"/>
    <mergeCell ref="D14:I14"/>
    <mergeCell ref="D15:I15"/>
    <mergeCell ref="D26:I26"/>
    <mergeCell ref="D17:I17"/>
    <mergeCell ref="D18:I18"/>
    <mergeCell ref="D19:I19"/>
    <mergeCell ref="D20:I20"/>
    <mergeCell ref="D21:I21"/>
    <mergeCell ref="D22:I22"/>
    <mergeCell ref="D23:I23"/>
    <mergeCell ref="D24:I24"/>
    <mergeCell ref="D25:I25"/>
    <mergeCell ref="D8:I8"/>
    <mergeCell ref="D10:I10"/>
    <mergeCell ref="D11:I11"/>
    <mergeCell ref="D12:I12"/>
    <mergeCell ref="B2:N2"/>
    <mergeCell ref="C3:N3"/>
    <mergeCell ref="D4:G4"/>
    <mergeCell ref="J4:K4"/>
    <mergeCell ref="D6:G6"/>
    <mergeCell ref="I6:J6"/>
  </mergeCells>
  <phoneticPr fontId="10" type="noConversion"/>
  <pageMargins left="0.25" right="0.25" top="0.75" bottom="0.75" header="0.3" footer="0.3"/>
  <pageSetup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8395E-20D7-4C94-92D5-D02868B8C912}">
  <dimension ref="B2:S48"/>
  <sheetViews>
    <sheetView topLeftCell="A13" zoomScale="80" zoomScaleNormal="80" workbookViewId="0">
      <selection activeCell="W24" sqref="W24"/>
    </sheetView>
  </sheetViews>
  <sheetFormatPr baseColWidth="10" defaultRowHeight="14.5"/>
  <cols>
    <col min="1" max="1" width="1.26953125" customWidth="1"/>
    <col min="2" max="2" width="5" customWidth="1"/>
    <col min="3" max="3" width="10.81640625" customWidth="1"/>
    <col min="4" max="9" width="7.7265625" customWidth="1"/>
    <col min="10" max="10" width="7.1796875" customWidth="1"/>
    <col min="11" max="12" width="5.7265625" customWidth="1"/>
    <col min="13" max="13" width="6.453125" customWidth="1"/>
    <col min="14" max="14" width="5.7265625" customWidth="1"/>
    <col min="15" max="15" width="7.453125" customWidth="1"/>
    <col min="16" max="17" width="5.7265625" customWidth="1"/>
  </cols>
  <sheetData>
    <row r="2" spans="2:19" ht="15.5">
      <c r="B2" s="65" t="e" cm="1">
        <f t="array" ref="B2">B2:O30INSTITUTO TECNOLOGCIO SUPERIOR DE SAN ANDRES TUXTLA</f>
        <v>#NAME?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3"/>
      <c r="P2" s="3"/>
    </row>
    <row r="3" spans="2:19">
      <c r="C3" s="66" t="s">
        <v>8</v>
      </c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1"/>
      <c r="P3" s="1"/>
    </row>
    <row r="4" spans="2:19">
      <c r="C4" t="s">
        <v>0</v>
      </c>
      <c r="D4" s="67" t="s">
        <v>177</v>
      </c>
      <c r="E4" s="67"/>
      <c r="F4" s="67"/>
      <c r="G4" s="67"/>
      <c r="I4" t="s">
        <v>1</v>
      </c>
      <c r="J4" s="68" t="s">
        <v>128</v>
      </c>
      <c r="K4" s="68"/>
      <c r="M4" t="s">
        <v>2</v>
      </c>
      <c r="N4" s="41">
        <v>45924</v>
      </c>
    </row>
    <row r="5" spans="2:19" ht="6.75" customHeight="1">
      <c r="D5" s="6"/>
      <c r="E5" s="6"/>
      <c r="F5" s="6"/>
      <c r="G5" s="6"/>
    </row>
    <row r="6" spans="2:19">
      <c r="C6" t="s">
        <v>3</v>
      </c>
      <c r="D6" s="68" t="s">
        <v>178</v>
      </c>
      <c r="E6" s="68"/>
      <c r="F6" s="68"/>
      <c r="G6" s="68"/>
      <c r="I6" s="69" t="s">
        <v>20</v>
      </c>
      <c r="J6" s="69"/>
      <c r="K6" s="9" t="s">
        <v>24</v>
      </c>
      <c r="L6" s="9"/>
      <c r="M6" s="9"/>
      <c r="N6" s="9"/>
    </row>
    <row r="7" spans="2:19" ht="11.25" customHeight="1"/>
    <row r="8" spans="2:19">
      <c r="B8" s="4"/>
      <c r="C8" s="4" t="s">
        <v>6</v>
      </c>
      <c r="D8" s="58" t="s">
        <v>5</v>
      </c>
      <c r="E8" s="58"/>
      <c r="F8" s="58"/>
      <c r="G8" s="58"/>
      <c r="H8" s="58"/>
      <c r="I8" s="58"/>
      <c r="J8" s="5" t="s">
        <v>7</v>
      </c>
      <c r="K8" s="5" t="s">
        <v>10</v>
      </c>
      <c r="L8" s="5" t="s">
        <v>11</v>
      </c>
      <c r="M8" s="5" t="s">
        <v>12</v>
      </c>
      <c r="N8" s="5" t="s">
        <v>13</v>
      </c>
      <c r="O8" s="12" t="s">
        <v>23</v>
      </c>
    </row>
    <row r="9" spans="2:19">
      <c r="B9" s="33">
        <v>1</v>
      </c>
      <c r="C9" s="42" t="s">
        <v>129</v>
      </c>
      <c r="D9" s="43" t="s">
        <v>131</v>
      </c>
      <c r="E9" s="44"/>
      <c r="F9" s="44"/>
      <c r="G9" s="44"/>
      <c r="H9" s="44"/>
      <c r="I9" s="45"/>
      <c r="J9" s="5">
        <v>100</v>
      </c>
      <c r="K9" s="5">
        <v>90</v>
      </c>
      <c r="L9" s="25">
        <v>100</v>
      </c>
      <c r="M9" s="25"/>
      <c r="N9" s="26"/>
      <c r="O9" s="19"/>
      <c r="S9" s="20"/>
    </row>
    <row r="10" spans="2:19">
      <c r="B10" s="33">
        <v>2</v>
      </c>
      <c r="C10" s="42" t="s">
        <v>130</v>
      </c>
      <c r="D10" s="59" t="s">
        <v>132</v>
      </c>
      <c r="E10" s="60"/>
      <c r="F10" s="60"/>
      <c r="G10" s="60"/>
      <c r="H10" s="60"/>
      <c r="I10" s="61"/>
      <c r="J10" s="5">
        <v>100</v>
      </c>
      <c r="K10" s="5">
        <v>100</v>
      </c>
      <c r="L10" s="25">
        <v>100</v>
      </c>
      <c r="M10" s="25"/>
      <c r="N10" s="26"/>
      <c r="O10" s="19"/>
      <c r="S10" s="20"/>
    </row>
    <row r="11" spans="2:19">
      <c r="B11" s="33">
        <v>3</v>
      </c>
      <c r="C11" s="42" t="s">
        <v>134</v>
      </c>
      <c r="D11" s="59" t="s">
        <v>133</v>
      </c>
      <c r="E11" s="60"/>
      <c r="F11" s="60"/>
      <c r="G11" s="60"/>
      <c r="H11" s="60"/>
      <c r="I11" s="61"/>
      <c r="J11" s="5">
        <v>100</v>
      </c>
      <c r="K11" s="5">
        <v>90</v>
      </c>
      <c r="L11" s="25">
        <v>100</v>
      </c>
      <c r="M11" s="25"/>
      <c r="N11" s="26"/>
      <c r="O11" s="19"/>
      <c r="S11" s="20"/>
    </row>
    <row r="12" spans="2:19">
      <c r="B12" s="33">
        <v>4</v>
      </c>
      <c r="C12" s="42" t="s">
        <v>135</v>
      </c>
      <c r="D12" s="62" t="s">
        <v>156</v>
      </c>
      <c r="E12" s="63"/>
      <c r="F12" s="63"/>
      <c r="G12" s="63"/>
      <c r="H12" s="63"/>
      <c r="I12" s="64"/>
      <c r="J12" s="5">
        <v>100</v>
      </c>
      <c r="K12" s="53" t="s">
        <v>234</v>
      </c>
      <c r="L12" s="53" t="s">
        <v>234</v>
      </c>
      <c r="M12" s="25"/>
      <c r="N12" s="26"/>
      <c r="O12" s="19"/>
      <c r="S12" s="20"/>
    </row>
    <row r="13" spans="2:19">
      <c r="B13" s="33">
        <v>5</v>
      </c>
      <c r="C13" s="46" t="s">
        <v>136</v>
      </c>
      <c r="D13" s="59" t="s">
        <v>157</v>
      </c>
      <c r="E13" s="60"/>
      <c r="F13" s="60"/>
      <c r="G13" s="60"/>
      <c r="H13" s="60"/>
      <c r="I13" s="61"/>
      <c r="J13" s="5">
        <v>100</v>
      </c>
      <c r="K13" s="5">
        <v>100</v>
      </c>
      <c r="L13" s="25">
        <v>100</v>
      </c>
      <c r="M13" s="25"/>
      <c r="N13" s="26"/>
      <c r="O13" s="19"/>
      <c r="S13" s="20"/>
    </row>
    <row r="14" spans="2:19">
      <c r="B14" s="33">
        <v>6</v>
      </c>
      <c r="C14" s="42" t="s">
        <v>137</v>
      </c>
      <c r="D14" s="59" t="s">
        <v>158</v>
      </c>
      <c r="E14" s="60"/>
      <c r="F14" s="60"/>
      <c r="G14" s="60"/>
      <c r="H14" s="60"/>
      <c r="I14" s="61"/>
      <c r="J14" s="5">
        <v>100</v>
      </c>
      <c r="K14" s="94">
        <v>80</v>
      </c>
      <c r="L14" s="25">
        <v>100</v>
      </c>
      <c r="M14" s="26"/>
      <c r="N14" s="26"/>
      <c r="O14" s="19"/>
      <c r="S14" s="20"/>
    </row>
    <row r="15" spans="2:19">
      <c r="B15" s="33">
        <v>7</v>
      </c>
      <c r="C15" s="42" t="s">
        <v>138</v>
      </c>
      <c r="D15" s="59" t="s">
        <v>159</v>
      </c>
      <c r="E15" s="60"/>
      <c r="F15" s="60"/>
      <c r="G15" s="60"/>
      <c r="H15" s="60"/>
      <c r="I15" s="61"/>
      <c r="J15" s="5">
        <v>100</v>
      </c>
      <c r="K15" s="94">
        <v>80</v>
      </c>
      <c r="L15" s="25">
        <v>100</v>
      </c>
      <c r="M15" s="25"/>
      <c r="N15" s="26"/>
      <c r="O15" s="19"/>
      <c r="S15" s="20"/>
    </row>
    <row r="16" spans="2:19">
      <c r="B16" s="33">
        <v>8</v>
      </c>
      <c r="C16" s="42" t="s">
        <v>139</v>
      </c>
      <c r="D16" s="43" t="s">
        <v>160</v>
      </c>
      <c r="E16" s="44"/>
      <c r="F16" s="44"/>
      <c r="G16" s="44"/>
      <c r="H16" s="44"/>
      <c r="I16" s="45"/>
      <c r="J16" s="5">
        <v>100</v>
      </c>
      <c r="K16" s="94">
        <v>90</v>
      </c>
      <c r="L16" s="25">
        <v>100</v>
      </c>
      <c r="M16" s="25"/>
      <c r="N16" s="26"/>
      <c r="O16" s="19"/>
      <c r="S16" s="20"/>
    </row>
    <row r="17" spans="2:19">
      <c r="B17" s="33">
        <v>9</v>
      </c>
      <c r="C17" s="42" t="s">
        <v>140</v>
      </c>
      <c r="D17" s="59" t="s">
        <v>161</v>
      </c>
      <c r="E17" s="60"/>
      <c r="F17" s="60"/>
      <c r="G17" s="60"/>
      <c r="H17" s="60"/>
      <c r="I17" s="61"/>
      <c r="J17" s="5">
        <v>100</v>
      </c>
      <c r="K17" s="94">
        <v>90</v>
      </c>
      <c r="L17" s="25">
        <v>100</v>
      </c>
      <c r="M17" s="25"/>
      <c r="N17" s="26"/>
      <c r="O17" s="19"/>
    </row>
    <row r="18" spans="2:19">
      <c r="B18" s="33">
        <v>10</v>
      </c>
      <c r="C18" s="42" t="s">
        <v>141</v>
      </c>
      <c r="D18" s="59" t="s">
        <v>162</v>
      </c>
      <c r="E18" s="60"/>
      <c r="F18" s="60"/>
      <c r="G18" s="60"/>
      <c r="H18" s="60"/>
      <c r="I18" s="61"/>
      <c r="J18" s="5">
        <v>100</v>
      </c>
      <c r="K18" s="94">
        <v>100</v>
      </c>
      <c r="L18" s="25">
        <v>100</v>
      </c>
      <c r="M18" s="26"/>
      <c r="N18" s="26"/>
      <c r="O18" s="19"/>
    </row>
    <row r="19" spans="2:19">
      <c r="B19" s="33">
        <v>11</v>
      </c>
      <c r="C19" s="42" t="s">
        <v>142</v>
      </c>
      <c r="D19" s="59" t="s">
        <v>163</v>
      </c>
      <c r="E19" s="60"/>
      <c r="F19" s="60"/>
      <c r="G19" s="60"/>
      <c r="H19" s="60"/>
      <c r="I19" s="61"/>
      <c r="J19" s="5">
        <v>100</v>
      </c>
      <c r="K19" s="94">
        <v>100</v>
      </c>
      <c r="L19" s="25">
        <v>100</v>
      </c>
      <c r="M19" s="26"/>
      <c r="N19" s="26"/>
      <c r="O19" s="19"/>
    </row>
    <row r="20" spans="2:19">
      <c r="B20" s="33">
        <v>12</v>
      </c>
      <c r="C20" s="46" t="s">
        <v>143</v>
      </c>
      <c r="D20" s="59" t="s">
        <v>164</v>
      </c>
      <c r="E20" s="60"/>
      <c r="F20" s="60"/>
      <c r="G20" s="60"/>
      <c r="H20" s="60"/>
      <c r="I20" s="61"/>
      <c r="J20" s="5">
        <v>100</v>
      </c>
      <c r="K20" s="94">
        <v>80</v>
      </c>
      <c r="L20" s="25">
        <v>100</v>
      </c>
      <c r="M20" s="26"/>
      <c r="N20" s="26"/>
      <c r="O20" s="19"/>
      <c r="Q20" s="27"/>
    </row>
    <row r="21" spans="2:19">
      <c r="B21" s="33">
        <v>13</v>
      </c>
      <c r="C21" s="47" t="s">
        <v>144</v>
      </c>
      <c r="D21" s="59" t="s">
        <v>165</v>
      </c>
      <c r="E21" s="60"/>
      <c r="F21" s="60"/>
      <c r="G21" s="60"/>
      <c r="H21" s="60"/>
      <c r="I21" s="61"/>
      <c r="J21" s="5">
        <v>100</v>
      </c>
      <c r="K21" s="94">
        <v>80</v>
      </c>
      <c r="L21" s="25">
        <v>100</v>
      </c>
      <c r="M21" s="25"/>
      <c r="N21" s="26"/>
      <c r="O21" s="19"/>
    </row>
    <row r="22" spans="2:19">
      <c r="B22" s="33">
        <v>14</v>
      </c>
      <c r="C22" s="47" t="s">
        <v>145</v>
      </c>
      <c r="D22" s="62" t="s">
        <v>166</v>
      </c>
      <c r="E22" s="63"/>
      <c r="F22" s="63"/>
      <c r="G22" s="63"/>
      <c r="H22" s="63"/>
      <c r="I22" s="64"/>
      <c r="J22" s="5">
        <v>80</v>
      </c>
      <c r="K22" s="94">
        <v>100</v>
      </c>
      <c r="L22" s="25">
        <v>100</v>
      </c>
      <c r="M22" s="26"/>
      <c r="N22" s="26"/>
      <c r="O22" s="19"/>
      <c r="S22" s="20"/>
    </row>
    <row r="23" spans="2:19">
      <c r="B23" s="33">
        <v>15</v>
      </c>
      <c r="C23" s="47" t="s">
        <v>146</v>
      </c>
      <c r="D23" s="62" t="s">
        <v>167</v>
      </c>
      <c r="E23" s="63"/>
      <c r="F23" s="63"/>
      <c r="G23" s="63"/>
      <c r="H23" s="63"/>
      <c r="I23" s="64"/>
      <c r="J23" s="5">
        <v>100</v>
      </c>
      <c r="K23" s="94">
        <v>90</v>
      </c>
      <c r="L23" s="25">
        <v>100</v>
      </c>
      <c r="M23" s="25"/>
      <c r="N23" s="26"/>
      <c r="O23" s="19"/>
      <c r="S23" s="20"/>
    </row>
    <row r="24" spans="2:19">
      <c r="B24" s="33">
        <v>16</v>
      </c>
      <c r="C24" s="47" t="s">
        <v>148</v>
      </c>
      <c r="D24" s="62" t="s">
        <v>168</v>
      </c>
      <c r="E24" s="63"/>
      <c r="F24" s="63"/>
      <c r="G24" s="63"/>
      <c r="H24" s="63"/>
      <c r="I24" s="64"/>
      <c r="J24" s="5">
        <v>80</v>
      </c>
      <c r="K24" s="94">
        <v>80</v>
      </c>
      <c r="L24" s="25">
        <v>100</v>
      </c>
      <c r="M24" s="25"/>
      <c r="N24" s="26"/>
      <c r="O24" s="19"/>
    </row>
    <row r="25" spans="2:19">
      <c r="B25" s="33">
        <v>17</v>
      </c>
      <c r="C25" s="47" t="s">
        <v>147</v>
      </c>
      <c r="D25" s="62" t="s">
        <v>169</v>
      </c>
      <c r="E25" s="63"/>
      <c r="F25" s="63"/>
      <c r="G25" s="63"/>
      <c r="H25" s="63"/>
      <c r="I25" s="64"/>
      <c r="J25" s="53" t="s">
        <v>234</v>
      </c>
      <c r="K25" s="53" t="s">
        <v>234</v>
      </c>
      <c r="L25" s="53" t="s">
        <v>234</v>
      </c>
      <c r="M25" s="25"/>
      <c r="N25" s="26"/>
      <c r="O25" s="19"/>
    </row>
    <row r="26" spans="2:19">
      <c r="B26" s="33">
        <v>18</v>
      </c>
      <c r="C26" s="47" t="s">
        <v>149</v>
      </c>
      <c r="D26" s="59" t="s">
        <v>170</v>
      </c>
      <c r="E26" s="60"/>
      <c r="F26" s="60"/>
      <c r="G26" s="60"/>
      <c r="H26" s="60"/>
      <c r="I26" s="61"/>
      <c r="J26" s="5">
        <v>100</v>
      </c>
      <c r="K26" s="94">
        <v>80</v>
      </c>
      <c r="L26" s="25">
        <v>100</v>
      </c>
      <c r="M26" s="25"/>
      <c r="N26" s="26"/>
      <c r="O26" s="19"/>
    </row>
    <row r="27" spans="2:19">
      <c r="B27" s="33">
        <v>19</v>
      </c>
      <c r="C27" s="47" t="s">
        <v>150</v>
      </c>
      <c r="D27" s="71" t="s">
        <v>171</v>
      </c>
      <c r="E27" s="71"/>
      <c r="F27" s="71"/>
      <c r="G27" s="71"/>
      <c r="H27" s="71"/>
      <c r="I27" s="71"/>
      <c r="J27" s="5">
        <v>80</v>
      </c>
      <c r="K27" s="94">
        <v>80</v>
      </c>
      <c r="L27" s="25">
        <v>100</v>
      </c>
      <c r="M27" s="5"/>
      <c r="N27" s="24"/>
      <c r="O27" s="19"/>
    </row>
    <row r="28" spans="2:19">
      <c r="B28" s="33">
        <v>20</v>
      </c>
      <c r="C28" s="47" t="s">
        <v>151</v>
      </c>
      <c r="D28" s="71" t="s">
        <v>172</v>
      </c>
      <c r="E28" s="71"/>
      <c r="F28" s="71"/>
      <c r="G28" s="71"/>
      <c r="H28" s="71"/>
      <c r="I28" s="71"/>
      <c r="J28" s="5">
        <v>100</v>
      </c>
      <c r="K28" s="5">
        <v>100</v>
      </c>
      <c r="L28" s="25">
        <v>100</v>
      </c>
      <c r="M28" s="5"/>
      <c r="N28" s="24"/>
      <c r="O28" s="19"/>
    </row>
    <row r="29" spans="2:19">
      <c r="B29" s="33">
        <v>21</v>
      </c>
      <c r="C29" s="48" t="s">
        <v>152</v>
      </c>
      <c r="D29" s="71" t="s">
        <v>173</v>
      </c>
      <c r="E29" s="71"/>
      <c r="F29" s="71"/>
      <c r="G29" s="71"/>
      <c r="H29" s="71"/>
      <c r="I29" s="71"/>
      <c r="J29" s="5">
        <v>100</v>
      </c>
      <c r="K29" s="5">
        <v>100</v>
      </c>
      <c r="L29" s="25">
        <v>100</v>
      </c>
      <c r="M29" s="5"/>
      <c r="N29" s="5"/>
      <c r="O29" s="19"/>
    </row>
    <row r="30" spans="2:19">
      <c r="B30" s="33">
        <v>22</v>
      </c>
      <c r="C30" s="47" t="s">
        <v>153</v>
      </c>
      <c r="D30" s="71" t="s">
        <v>174</v>
      </c>
      <c r="E30" s="71"/>
      <c r="F30" s="71"/>
      <c r="G30" s="71"/>
      <c r="H30" s="71"/>
      <c r="I30" s="71"/>
      <c r="J30" s="53" t="s">
        <v>234</v>
      </c>
      <c r="K30" s="5">
        <v>90</v>
      </c>
      <c r="L30" s="25">
        <v>100</v>
      </c>
      <c r="M30" s="5"/>
      <c r="N30" s="5"/>
      <c r="O30" s="19"/>
    </row>
    <row r="31" spans="2:19">
      <c r="B31" s="33">
        <v>23</v>
      </c>
      <c r="C31" s="49" t="s">
        <v>154</v>
      </c>
      <c r="D31" s="72" t="s">
        <v>175</v>
      </c>
      <c r="E31" s="72"/>
      <c r="F31" s="72"/>
      <c r="G31" s="72"/>
      <c r="H31" s="72"/>
      <c r="I31" s="72"/>
      <c r="J31" s="5">
        <v>100</v>
      </c>
      <c r="K31" s="5">
        <v>90</v>
      </c>
      <c r="L31" s="25">
        <v>100</v>
      </c>
      <c r="M31" s="5"/>
      <c r="N31" s="5"/>
      <c r="O31" s="19"/>
    </row>
    <row r="32" spans="2:19">
      <c r="B32" s="33">
        <v>24</v>
      </c>
      <c r="C32" s="48" t="s">
        <v>155</v>
      </c>
      <c r="D32" s="72" t="s">
        <v>176</v>
      </c>
      <c r="E32" s="72"/>
      <c r="F32" s="72"/>
      <c r="G32" s="72"/>
      <c r="H32" s="72"/>
      <c r="I32" s="72"/>
      <c r="J32" s="53" t="s">
        <v>234</v>
      </c>
      <c r="K32" s="53" t="s">
        <v>234</v>
      </c>
      <c r="L32" s="53" t="s">
        <v>234</v>
      </c>
      <c r="M32" s="5"/>
      <c r="N32" s="5"/>
      <c r="O32" s="19"/>
    </row>
    <row r="33" spans="2:15">
      <c r="B33" s="7">
        <f t="shared" ref="B33:B37" si="0">B32+1</f>
        <v>25</v>
      </c>
      <c r="C33" s="21"/>
      <c r="D33" s="78"/>
      <c r="E33" s="79"/>
      <c r="F33" s="79"/>
      <c r="G33" s="79"/>
      <c r="H33" s="79"/>
      <c r="I33" s="80"/>
      <c r="J33" s="53"/>
      <c r="K33" s="53"/>
      <c r="L33" s="4"/>
      <c r="M33" s="5"/>
      <c r="N33" s="5"/>
      <c r="O33" s="19"/>
    </row>
    <row r="34" spans="2:15">
      <c r="B34" s="7">
        <f t="shared" si="0"/>
        <v>26</v>
      </c>
      <c r="C34" s="8"/>
      <c r="D34" s="73"/>
      <c r="E34" s="73"/>
      <c r="F34" s="73"/>
      <c r="G34" s="73"/>
      <c r="H34" s="73"/>
      <c r="I34" s="73"/>
      <c r="J34" s="5"/>
      <c r="K34" s="5"/>
      <c r="L34" s="5"/>
      <c r="M34" s="5"/>
      <c r="N34" s="5"/>
      <c r="O34" s="19"/>
    </row>
    <row r="35" spans="2:15">
      <c r="B35" s="7">
        <f t="shared" si="0"/>
        <v>27</v>
      </c>
      <c r="C35" s="8"/>
      <c r="D35" s="73"/>
      <c r="E35" s="73"/>
      <c r="F35" s="73"/>
      <c r="G35" s="73"/>
      <c r="H35" s="73"/>
      <c r="I35" s="73"/>
      <c r="J35" s="5"/>
      <c r="K35" s="5"/>
      <c r="L35" s="5"/>
      <c r="M35" s="5"/>
      <c r="N35" s="5"/>
      <c r="O35" s="19"/>
    </row>
    <row r="36" spans="2:15">
      <c r="B36" s="7">
        <f t="shared" si="0"/>
        <v>28</v>
      </c>
      <c r="C36" s="8"/>
      <c r="D36" s="73"/>
      <c r="E36" s="73"/>
      <c r="F36" s="73"/>
      <c r="G36" s="73"/>
      <c r="H36" s="73"/>
      <c r="I36" s="73"/>
      <c r="J36" s="5"/>
      <c r="K36" s="5"/>
      <c r="L36" s="5"/>
      <c r="M36" s="5"/>
      <c r="N36" s="5"/>
      <c r="O36" s="19"/>
    </row>
    <row r="37" spans="2:15">
      <c r="B37" s="7">
        <f t="shared" si="0"/>
        <v>29</v>
      </c>
      <c r="C37" s="8"/>
      <c r="D37" s="73"/>
      <c r="E37" s="73"/>
      <c r="F37" s="73"/>
      <c r="G37" s="73"/>
      <c r="H37" s="73"/>
      <c r="I37" s="73"/>
      <c r="J37" s="5"/>
      <c r="K37" s="5"/>
      <c r="L37" s="5"/>
      <c r="M37" s="5"/>
      <c r="N37" s="5"/>
      <c r="O37" s="19"/>
    </row>
    <row r="38" spans="2:15">
      <c r="C38" s="74"/>
      <c r="D38" s="74"/>
      <c r="E38" s="1"/>
    </row>
    <row r="39" spans="2:15">
      <c r="C39" s="69"/>
      <c r="D39" s="69"/>
      <c r="E39" s="1"/>
      <c r="H39" s="58" t="s">
        <v>17</v>
      </c>
      <c r="I39" s="58"/>
      <c r="J39" s="5">
        <v>21</v>
      </c>
      <c r="K39" s="5">
        <v>21</v>
      </c>
      <c r="L39" s="5">
        <v>21</v>
      </c>
      <c r="M39" s="5"/>
      <c r="N39" s="5"/>
      <c r="O39" s="16">
        <f>COUNTIF(O9:O37,"&gt;=70")</f>
        <v>0</v>
      </c>
    </row>
    <row r="40" spans="2:15">
      <c r="C40" s="69"/>
      <c r="D40" s="69"/>
      <c r="E40" s="10"/>
      <c r="H40" s="58" t="s">
        <v>18</v>
      </c>
      <c r="I40" s="58"/>
      <c r="J40" s="5">
        <v>3</v>
      </c>
      <c r="K40" s="5">
        <v>3</v>
      </c>
      <c r="L40" s="5">
        <v>3</v>
      </c>
      <c r="M40" s="5"/>
      <c r="N40" s="5"/>
      <c r="O40" s="16"/>
    </row>
    <row r="41" spans="2:15">
      <c r="C41" s="69"/>
      <c r="D41" s="69"/>
      <c r="E41" s="69"/>
      <c r="H41" s="58" t="s">
        <v>19</v>
      </c>
      <c r="I41" s="58"/>
      <c r="J41" s="5">
        <v>24</v>
      </c>
      <c r="K41" s="5">
        <v>24</v>
      </c>
      <c r="L41" s="5">
        <v>24</v>
      </c>
      <c r="M41" s="5"/>
      <c r="N41" s="5"/>
      <c r="O41" s="16"/>
    </row>
    <row r="42" spans="2:15">
      <c r="C42" s="69"/>
      <c r="D42" s="69"/>
      <c r="E42" s="1"/>
      <c r="H42" s="76" t="s">
        <v>14</v>
      </c>
      <c r="I42" s="76"/>
      <c r="J42" s="11">
        <f>J39/J41</f>
        <v>0.875</v>
      </c>
      <c r="K42" s="13">
        <f t="shared" ref="K42:O42" si="1">K39/K41</f>
        <v>0.875</v>
      </c>
      <c r="L42" s="13">
        <f t="shared" si="1"/>
        <v>0.875</v>
      </c>
      <c r="M42" s="13" t="e">
        <f t="shared" si="1"/>
        <v>#DIV/0!</v>
      </c>
      <c r="N42" s="13" t="e">
        <f t="shared" si="1"/>
        <v>#DIV/0!</v>
      </c>
      <c r="O42" s="15" t="e">
        <f t="shared" si="1"/>
        <v>#DIV/0!</v>
      </c>
    </row>
    <row r="43" spans="2:15">
      <c r="C43" s="69"/>
      <c r="D43" s="69"/>
      <c r="E43" s="1"/>
      <c r="H43" s="76" t="s">
        <v>15</v>
      </c>
      <c r="I43" s="76"/>
      <c r="J43" s="11">
        <f>J40/J41</f>
        <v>0.125</v>
      </c>
      <c r="K43" s="11">
        <f t="shared" ref="K43:O43" si="2">K40/K41</f>
        <v>0.125</v>
      </c>
      <c r="L43" s="13">
        <f t="shared" si="2"/>
        <v>0.125</v>
      </c>
      <c r="M43" s="13" t="e">
        <f t="shared" si="2"/>
        <v>#DIV/0!</v>
      </c>
      <c r="N43" s="13" t="e">
        <f t="shared" si="2"/>
        <v>#DIV/0!</v>
      </c>
      <c r="O43" s="15" t="e">
        <f t="shared" si="2"/>
        <v>#DIV/0!</v>
      </c>
    </row>
    <row r="44" spans="2:15">
      <c r="C44" s="69"/>
      <c r="D44" s="69"/>
      <c r="E44" s="10"/>
    </row>
    <row r="45" spans="2:15">
      <c r="C45" s="1"/>
      <c r="D45" s="1"/>
      <c r="E45" s="10"/>
    </row>
    <row r="47" spans="2:15">
      <c r="J47" s="77"/>
      <c r="K47" s="77"/>
      <c r="L47" s="77"/>
      <c r="M47" s="77"/>
      <c r="N47" s="77"/>
    </row>
    <row r="48" spans="2:15">
      <c r="J48" s="75" t="s">
        <v>16</v>
      </c>
      <c r="K48" s="75"/>
      <c r="L48" s="75"/>
      <c r="M48" s="75"/>
      <c r="N48" s="75"/>
    </row>
  </sheetData>
  <mergeCells count="48">
    <mergeCell ref="D14:I14"/>
    <mergeCell ref="B2:N2"/>
    <mergeCell ref="C3:N3"/>
    <mergeCell ref="D4:G4"/>
    <mergeCell ref="J4:K4"/>
    <mergeCell ref="D6:G6"/>
    <mergeCell ref="I6:J6"/>
    <mergeCell ref="D8:I8"/>
    <mergeCell ref="D11:I11"/>
    <mergeCell ref="D12:I12"/>
    <mergeCell ref="D13:I13"/>
    <mergeCell ref="D10:I10"/>
    <mergeCell ref="D26:I26"/>
    <mergeCell ref="D15:I15"/>
    <mergeCell ref="D17:I17"/>
    <mergeCell ref="D18:I18"/>
    <mergeCell ref="D20:I20"/>
    <mergeCell ref="D21:I21"/>
    <mergeCell ref="D22:I22"/>
    <mergeCell ref="D23:I23"/>
    <mergeCell ref="D24:I24"/>
    <mergeCell ref="D25:I25"/>
    <mergeCell ref="D19:I19"/>
    <mergeCell ref="C38:D38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37:I37"/>
    <mergeCell ref="C39:D39"/>
    <mergeCell ref="H39:I39"/>
    <mergeCell ref="C40:D40"/>
    <mergeCell ref="H40:I40"/>
    <mergeCell ref="C41:E41"/>
    <mergeCell ref="H41:I41"/>
    <mergeCell ref="J48:N48"/>
    <mergeCell ref="C42:D42"/>
    <mergeCell ref="H42:I42"/>
    <mergeCell ref="C43:D43"/>
    <mergeCell ref="H43:I43"/>
    <mergeCell ref="C44:D44"/>
    <mergeCell ref="J47:N47"/>
  </mergeCells>
  <phoneticPr fontId="10" type="noConversion"/>
  <pageMargins left="0.25" right="0.25" top="0.75" bottom="0.75" header="0.3" footer="0.3"/>
  <pageSetup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S58"/>
  <sheetViews>
    <sheetView topLeftCell="A22" zoomScale="80" zoomScaleNormal="80" workbookViewId="0">
      <selection activeCell="R38" sqref="R38"/>
    </sheetView>
  </sheetViews>
  <sheetFormatPr baseColWidth="10" defaultRowHeight="14.5"/>
  <cols>
    <col min="1" max="1" width="1.26953125" customWidth="1"/>
    <col min="2" max="2" width="5" customWidth="1"/>
    <col min="3" max="3" width="10.81640625" customWidth="1"/>
    <col min="4" max="9" width="7.7265625" customWidth="1"/>
    <col min="10" max="10" width="7.1796875" customWidth="1"/>
    <col min="11" max="12" width="5.7265625" customWidth="1"/>
    <col min="13" max="13" width="6.453125" customWidth="1"/>
    <col min="14" max="14" width="5.7265625" customWidth="1"/>
    <col min="15" max="15" width="7.453125" customWidth="1"/>
    <col min="16" max="17" width="5.7265625" customWidth="1"/>
  </cols>
  <sheetData>
    <row r="2" spans="2:19" ht="15.5">
      <c r="B2" s="65" t="e" cm="1">
        <f t="array" ref="B2">B2:O30INSTITUTO TECNOLOGCIO SUPERIOR DE SAN ANDRES TUXTLA</f>
        <v>#NAME?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3"/>
      <c r="P2" s="3"/>
    </row>
    <row r="3" spans="2:19">
      <c r="C3" s="66" t="s">
        <v>8</v>
      </c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1"/>
      <c r="P3" s="1"/>
    </row>
    <row r="4" spans="2:19">
      <c r="C4" t="s">
        <v>0</v>
      </c>
      <c r="D4" s="67" t="s">
        <v>179</v>
      </c>
      <c r="E4" s="67"/>
      <c r="F4" s="67"/>
      <c r="G4" s="67"/>
      <c r="I4" t="s">
        <v>1</v>
      </c>
      <c r="J4" s="68" t="s">
        <v>180</v>
      </c>
      <c r="K4" s="68"/>
      <c r="M4" t="s">
        <v>2</v>
      </c>
      <c r="N4" s="41"/>
    </row>
    <row r="5" spans="2:19" ht="6.75" customHeight="1">
      <c r="D5" s="6"/>
      <c r="E5" s="6"/>
      <c r="F5" s="6"/>
      <c r="G5" s="6"/>
    </row>
    <row r="6" spans="2:19">
      <c r="C6" t="s">
        <v>3</v>
      </c>
      <c r="D6" s="68" t="s">
        <v>178</v>
      </c>
      <c r="E6" s="68"/>
      <c r="F6" s="68"/>
      <c r="G6" s="68"/>
      <c r="I6" s="69" t="s">
        <v>20</v>
      </c>
      <c r="J6" s="69"/>
      <c r="K6" s="9" t="s">
        <v>24</v>
      </c>
      <c r="L6" s="9"/>
      <c r="M6" s="9"/>
      <c r="N6" s="9"/>
    </row>
    <row r="7" spans="2:19" ht="11.25" customHeight="1"/>
    <row r="8" spans="2:19">
      <c r="B8" s="4"/>
      <c r="C8" s="4" t="s">
        <v>6</v>
      </c>
      <c r="D8" s="58" t="s">
        <v>5</v>
      </c>
      <c r="E8" s="58"/>
      <c r="F8" s="58"/>
      <c r="G8" s="58"/>
      <c r="H8" s="58"/>
      <c r="I8" s="58"/>
      <c r="J8" s="5" t="s">
        <v>7</v>
      </c>
      <c r="K8" s="5" t="s">
        <v>10</v>
      </c>
      <c r="L8" s="5" t="s">
        <v>11</v>
      </c>
      <c r="M8" s="5" t="s">
        <v>12</v>
      </c>
      <c r="N8" s="5" t="s">
        <v>13</v>
      </c>
      <c r="O8" s="12" t="s">
        <v>23</v>
      </c>
    </row>
    <row r="9" spans="2:19">
      <c r="B9" s="33">
        <v>1</v>
      </c>
      <c r="C9" s="56" t="s">
        <v>181</v>
      </c>
      <c r="D9" s="82" t="s">
        <v>182</v>
      </c>
      <c r="E9" s="83"/>
      <c r="F9" s="83"/>
      <c r="G9" s="83"/>
      <c r="H9" s="83"/>
      <c r="I9" s="84"/>
      <c r="J9" s="5">
        <v>100</v>
      </c>
      <c r="K9" s="5">
        <v>100</v>
      </c>
      <c r="L9" s="25"/>
      <c r="M9" s="25"/>
      <c r="N9" s="26"/>
      <c r="O9" s="19"/>
      <c r="S9" s="20"/>
    </row>
    <row r="10" spans="2:19">
      <c r="B10" s="33">
        <v>2</v>
      </c>
      <c r="C10" s="56" t="s">
        <v>184</v>
      </c>
      <c r="D10" s="37" t="s">
        <v>183</v>
      </c>
      <c r="E10" s="38"/>
      <c r="F10" s="38"/>
      <c r="G10" s="38"/>
      <c r="H10" s="38"/>
      <c r="I10" s="39"/>
      <c r="J10" s="5">
        <v>70</v>
      </c>
      <c r="K10" s="5">
        <v>80</v>
      </c>
      <c r="L10" s="25"/>
      <c r="M10" s="25"/>
      <c r="N10" s="26"/>
      <c r="O10" s="19"/>
      <c r="S10" s="20"/>
    </row>
    <row r="11" spans="2:19">
      <c r="B11" s="33">
        <v>3</v>
      </c>
      <c r="C11" s="56" t="s">
        <v>186</v>
      </c>
      <c r="D11" s="82" t="s">
        <v>185</v>
      </c>
      <c r="E11" s="83"/>
      <c r="F11" s="83"/>
      <c r="G11" s="83"/>
      <c r="H11" s="83"/>
      <c r="I11" s="84"/>
      <c r="J11" s="5">
        <v>90</v>
      </c>
      <c r="K11" s="5">
        <v>100</v>
      </c>
      <c r="L11" s="25"/>
      <c r="M11" s="25"/>
      <c r="N11" s="26"/>
      <c r="O11" s="19"/>
      <c r="S11" s="20"/>
    </row>
    <row r="12" spans="2:19">
      <c r="B12" s="33">
        <v>4</v>
      </c>
      <c r="C12" s="56" t="s">
        <v>188</v>
      </c>
      <c r="D12" s="82" t="s">
        <v>187</v>
      </c>
      <c r="E12" s="83"/>
      <c r="F12" s="83"/>
      <c r="G12" s="83"/>
      <c r="H12" s="83"/>
      <c r="I12" s="84"/>
      <c r="J12" s="5">
        <v>80</v>
      </c>
      <c r="K12" s="5">
        <v>100</v>
      </c>
      <c r="L12" s="25"/>
      <c r="M12" s="25"/>
      <c r="N12" s="26"/>
      <c r="O12" s="19"/>
      <c r="S12" s="20"/>
    </row>
    <row r="13" spans="2:19">
      <c r="B13" s="33">
        <v>5</v>
      </c>
      <c r="C13" s="56" t="s">
        <v>189</v>
      </c>
      <c r="D13" s="82" t="s">
        <v>122</v>
      </c>
      <c r="E13" s="83"/>
      <c r="F13" s="83"/>
      <c r="G13" s="83"/>
      <c r="H13" s="83"/>
      <c r="I13" s="84"/>
      <c r="J13" s="5">
        <v>70</v>
      </c>
      <c r="K13" s="5">
        <v>70</v>
      </c>
      <c r="L13" s="26"/>
      <c r="M13" s="25"/>
      <c r="N13" s="26"/>
      <c r="O13" s="19"/>
      <c r="S13" s="20"/>
    </row>
    <row r="14" spans="2:19">
      <c r="B14" s="33">
        <v>6</v>
      </c>
      <c r="C14" s="56" t="s">
        <v>44</v>
      </c>
      <c r="D14" s="82" t="s">
        <v>190</v>
      </c>
      <c r="E14" s="83"/>
      <c r="F14" s="83"/>
      <c r="G14" s="83"/>
      <c r="H14" s="83"/>
      <c r="I14" s="84"/>
      <c r="J14" s="53" t="s">
        <v>234</v>
      </c>
      <c r="K14" s="5">
        <v>70</v>
      </c>
      <c r="L14" s="25"/>
      <c r="M14" s="26"/>
      <c r="N14" s="26"/>
      <c r="O14" s="19"/>
      <c r="S14" s="20"/>
    </row>
    <row r="15" spans="2:19">
      <c r="B15" s="33">
        <v>7</v>
      </c>
      <c r="C15" s="56" t="s">
        <v>192</v>
      </c>
      <c r="D15" s="82" t="s">
        <v>191</v>
      </c>
      <c r="E15" s="83"/>
      <c r="F15" s="83"/>
      <c r="G15" s="83"/>
      <c r="H15" s="83"/>
      <c r="I15" s="84"/>
      <c r="J15" s="5">
        <v>90</v>
      </c>
      <c r="K15" s="5">
        <v>100</v>
      </c>
      <c r="L15" s="25"/>
      <c r="M15" s="25"/>
      <c r="N15" s="26"/>
      <c r="O15" s="19"/>
      <c r="S15" s="20"/>
    </row>
    <row r="16" spans="2:19">
      <c r="B16" s="33">
        <v>8</v>
      </c>
      <c r="C16" s="56" t="s">
        <v>193</v>
      </c>
      <c r="D16" s="82" t="s">
        <v>194</v>
      </c>
      <c r="E16" s="83"/>
      <c r="F16" s="83"/>
      <c r="G16" s="83"/>
      <c r="H16" s="83"/>
      <c r="I16" s="84"/>
      <c r="J16" s="5">
        <v>70</v>
      </c>
      <c r="K16" s="5">
        <v>100</v>
      </c>
      <c r="L16" s="25"/>
      <c r="M16" s="25"/>
      <c r="N16" s="26"/>
      <c r="O16" s="19"/>
      <c r="S16" s="20"/>
    </row>
    <row r="17" spans="2:19">
      <c r="B17" s="33">
        <v>9</v>
      </c>
      <c r="C17" s="56" t="s">
        <v>196</v>
      </c>
      <c r="D17" s="82" t="s">
        <v>195</v>
      </c>
      <c r="E17" s="83"/>
      <c r="F17" s="83"/>
      <c r="G17" s="83"/>
      <c r="H17" s="83"/>
      <c r="I17" s="84"/>
      <c r="J17" s="5">
        <v>70</v>
      </c>
      <c r="K17" s="5">
        <v>70</v>
      </c>
      <c r="L17" s="25"/>
      <c r="M17" s="25"/>
      <c r="N17" s="26"/>
      <c r="O17" s="19"/>
    </row>
    <row r="18" spans="2:19">
      <c r="B18" s="33">
        <v>10</v>
      </c>
      <c r="C18" s="56" t="s">
        <v>198</v>
      </c>
      <c r="D18" s="37" t="s">
        <v>197</v>
      </c>
      <c r="E18" s="38"/>
      <c r="F18" s="38"/>
      <c r="G18" s="38"/>
      <c r="H18" s="38"/>
      <c r="I18" s="39"/>
      <c r="J18" s="5">
        <v>100</v>
      </c>
      <c r="K18" s="5">
        <v>100</v>
      </c>
      <c r="L18" s="25"/>
      <c r="M18" s="25"/>
      <c r="N18" s="26"/>
      <c r="O18" s="19"/>
    </row>
    <row r="19" spans="2:19">
      <c r="B19" s="33">
        <v>11</v>
      </c>
      <c r="C19" s="56" t="s">
        <v>200</v>
      </c>
      <c r="D19" s="82" t="s">
        <v>199</v>
      </c>
      <c r="E19" s="83"/>
      <c r="F19" s="83"/>
      <c r="G19" s="83"/>
      <c r="H19" s="83"/>
      <c r="I19" s="84"/>
      <c r="J19" s="5">
        <v>80</v>
      </c>
      <c r="K19" s="5">
        <v>100</v>
      </c>
      <c r="L19" s="26"/>
      <c r="M19" s="26"/>
      <c r="N19" s="26"/>
      <c r="O19" s="19"/>
    </row>
    <row r="20" spans="2:19">
      <c r="B20" s="33">
        <v>12</v>
      </c>
      <c r="C20" s="56" t="s">
        <v>202</v>
      </c>
      <c r="D20" s="82" t="s">
        <v>201</v>
      </c>
      <c r="E20" s="83"/>
      <c r="F20" s="83"/>
      <c r="G20" s="83"/>
      <c r="H20" s="83"/>
      <c r="I20" s="84"/>
      <c r="J20" s="5">
        <v>70</v>
      </c>
      <c r="K20" s="53" t="s">
        <v>234</v>
      </c>
      <c r="L20" s="25"/>
      <c r="M20" s="25"/>
      <c r="N20" s="26"/>
      <c r="O20" s="19"/>
    </row>
    <row r="21" spans="2:19">
      <c r="B21" s="33">
        <v>13</v>
      </c>
      <c r="C21" s="56" t="s">
        <v>204</v>
      </c>
      <c r="D21" s="85" t="s">
        <v>203</v>
      </c>
      <c r="E21" s="86"/>
      <c r="F21" s="86"/>
      <c r="G21" s="86"/>
      <c r="H21" s="86"/>
      <c r="I21" s="87"/>
      <c r="J21" s="5">
        <v>80</v>
      </c>
      <c r="K21" s="5">
        <v>100</v>
      </c>
      <c r="L21" s="26"/>
      <c r="M21" s="26"/>
      <c r="N21" s="26"/>
      <c r="O21" s="19"/>
      <c r="Q21" s="27"/>
    </row>
    <row r="22" spans="2:19">
      <c r="B22" s="33">
        <v>14</v>
      </c>
      <c r="C22" s="56" t="s">
        <v>119</v>
      </c>
      <c r="D22" s="85" t="s">
        <v>205</v>
      </c>
      <c r="E22" s="86"/>
      <c r="F22" s="86"/>
      <c r="G22" s="86"/>
      <c r="H22" s="86"/>
      <c r="I22" s="87"/>
      <c r="J22" s="5">
        <v>80</v>
      </c>
      <c r="K22" s="53" t="s">
        <v>234</v>
      </c>
      <c r="L22" s="25"/>
      <c r="M22" s="25"/>
      <c r="N22" s="26"/>
      <c r="O22" s="19"/>
    </row>
    <row r="23" spans="2:19">
      <c r="B23" s="33">
        <v>15</v>
      </c>
      <c r="C23" s="56" t="s">
        <v>207</v>
      </c>
      <c r="D23" s="85" t="s">
        <v>206</v>
      </c>
      <c r="E23" s="86"/>
      <c r="F23" s="86"/>
      <c r="G23" s="86"/>
      <c r="H23" s="86"/>
      <c r="I23" s="87"/>
      <c r="J23" s="53" t="s">
        <v>234</v>
      </c>
      <c r="K23" s="5">
        <v>100</v>
      </c>
      <c r="L23" s="25"/>
      <c r="M23" s="26"/>
      <c r="N23" s="26"/>
      <c r="O23" s="19"/>
      <c r="S23" s="20"/>
    </row>
    <row r="24" spans="2:19">
      <c r="B24" s="33">
        <v>16</v>
      </c>
      <c r="C24" s="56" t="s">
        <v>124</v>
      </c>
      <c r="D24" s="82" t="s">
        <v>123</v>
      </c>
      <c r="E24" s="83"/>
      <c r="F24" s="83"/>
      <c r="G24" s="83"/>
      <c r="H24" s="83"/>
      <c r="I24" s="84"/>
      <c r="J24" s="5">
        <v>70</v>
      </c>
      <c r="K24" s="5">
        <v>80</v>
      </c>
      <c r="L24" s="25"/>
      <c r="M24" s="25"/>
      <c r="N24" s="26"/>
      <c r="O24" s="19"/>
      <c r="S24" s="20"/>
    </row>
    <row r="25" spans="2:19">
      <c r="B25" s="33">
        <v>17</v>
      </c>
      <c r="C25" s="56" t="s">
        <v>209</v>
      </c>
      <c r="D25" s="81" t="s">
        <v>208</v>
      </c>
      <c r="E25" s="81"/>
      <c r="F25" s="81"/>
      <c r="G25" s="81"/>
      <c r="H25" s="81"/>
      <c r="I25" s="81"/>
      <c r="J25" s="5">
        <v>70</v>
      </c>
      <c r="K25" s="5">
        <v>100</v>
      </c>
      <c r="L25" s="25"/>
      <c r="M25" s="25"/>
      <c r="N25" s="26"/>
      <c r="O25" s="19"/>
    </row>
    <row r="26" spans="2:19">
      <c r="B26" s="33">
        <v>18</v>
      </c>
      <c r="C26" s="56" t="s">
        <v>211</v>
      </c>
      <c r="D26" s="81" t="s">
        <v>210</v>
      </c>
      <c r="E26" s="81"/>
      <c r="F26" s="81"/>
      <c r="G26" s="81"/>
      <c r="H26" s="81"/>
      <c r="I26" s="81"/>
      <c r="J26" s="5">
        <v>90</v>
      </c>
      <c r="K26" s="5">
        <v>100</v>
      </c>
      <c r="L26" s="25"/>
      <c r="M26" s="25"/>
      <c r="N26" s="26"/>
      <c r="O26" s="19"/>
    </row>
    <row r="27" spans="2:19">
      <c r="B27" s="33">
        <v>19</v>
      </c>
      <c r="C27" s="56" t="s">
        <v>213</v>
      </c>
      <c r="D27" s="81" t="s">
        <v>212</v>
      </c>
      <c r="E27" s="81"/>
      <c r="F27" s="81"/>
      <c r="G27" s="81"/>
      <c r="H27" s="81"/>
      <c r="I27" s="81"/>
      <c r="J27" s="5">
        <v>75</v>
      </c>
      <c r="K27" s="5">
        <v>100</v>
      </c>
      <c r="L27" s="25"/>
      <c r="M27" s="25"/>
      <c r="N27" s="26"/>
      <c r="O27" s="19"/>
    </row>
    <row r="28" spans="2:19">
      <c r="B28" s="7">
        <v>20</v>
      </c>
      <c r="C28" s="56" t="s">
        <v>215</v>
      </c>
      <c r="D28" s="70" t="s">
        <v>214</v>
      </c>
      <c r="E28" s="70"/>
      <c r="F28" s="70"/>
      <c r="G28" s="70"/>
      <c r="H28" s="70"/>
      <c r="I28" s="70"/>
      <c r="J28" s="5">
        <v>70</v>
      </c>
      <c r="K28" s="5">
        <v>100</v>
      </c>
      <c r="L28" s="22"/>
      <c r="M28" s="5"/>
      <c r="N28" s="24"/>
      <c r="O28" s="19"/>
    </row>
    <row r="29" spans="2:19">
      <c r="B29" s="7">
        <f t="shared" ref="B29:B36" si="0">B28+1</f>
        <v>21</v>
      </c>
      <c r="C29" s="56" t="s">
        <v>216</v>
      </c>
      <c r="D29" s="70" t="s">
        <v>217</v>
      </c>
      <c r="E29" s="70"/>
      <c r="F29" s="70"/>
      <c r="G29" s="70"/>
      <c r="H29" s="70"/>
      <c r="I29" s="70"/>
      <c r="J29" s="53" t="s">
        <v>234</v>
      </c>
      <c r="K29" s="5">
        <v>100</v>
      </c>
      <c r="L29" s="22"/>
      <c r="M29" s="5"/>
      <c r="N29" s="24"/>
      <c r="O29" s="19"/>
    </row>
    <row r="30" spans="2:19">
      <c r="B30" s="7">
        <f t="shared" si="0"/>
        <v>22</v>
      </c>
      <c r="C30" s="21" t="s">
        <v>219</v>
      </c>
      <c r="D30" s="70" t="s">
        <v>218</v>
      </c>
      <c r="E30" s="70"/>
      <c r="F30" s="70"/>
      <c r="G30" s="70"/>
      <c r="H30" s="70"/>
      <c r="I30" s="70"/>
      <c r="J30" s="5">
        <v>70</v>
      </c>
      <c r="K30" s="53" t="s">
        <v>234</v>
      </c>
      <c r="L30" s="4"/>
      <c r="M30" s="5"/>
      <c r="N30" s="5"/>
      <c r="O30" s="19"/>
    </row>
    <row r="31" spans="2:19">
      <c r="B31" s="7">
        <f t="shared" si="0"/>
        <v>23</v>
      </c>
      <c r="C31" s="56" t="s">
        <v>221</v>
      </c>
      <c r="D31" s="70" t="s">
        <v>220</v>
      </c>
      <c r="E31" s="70"/>
      <c r="F31" s="70"/>
      <c r="G31" s="70"/>
      <c r="H31" s="70"/>
      <c r="I31" s="70"/>
      <c r="J31" s="53" t="s">
        <v>234</v>
      </c>
      <c r="K31" s="5">
        <v>100</v>
      </c>
      <c r="L31" s="4"/>
      <c r="M31" s="5"/>
      <c r="N31" s="5"/>
      <c r="O31" s="19"/>
    </row>
    <row r="32" spans="2:19">
      <c r="B32" s="7">
        <f t="shared" si="0"/>
        <v>24</v>
      </c>
      <c r="C32" s="56" t="s">
        <v>223</v>
      </c>
      <c r="D32" s="70" t="s">
        <v>222</v>
      </c>
      <c r="E32" s="70"/>
      <c r="F32" s="70"/>
      <c r="G32" s="70"/>
      <c r="H32" s="70"/>
      <c r="I32" s="70"/>
      <c r="J32" s="5">
        <v>80</v>
      </c>
      <c r="K32" s="5">
        <v>100</v>
      </c>
      <c r="L32" s="4"/>
      <c r="M32" s="5"/>
      <c r="N32" s="5"/>
      <c r="O32" s="19"/>
    </row>
    <row r="33" spans="2:19">
      <c r="B33" s="7">
        <f t="shared" si="0"/>
        <v>25</v>
      </c>
      <c r="C33" s="21" t="s">
        <v>225</v>
      </c>
      <c r="D33" s="70" t="s">
        <v>224</v>
      </c>
      <c r="E33" s="70"/>
      <c r="F33" s="70"/>
      <c r="G33" s="70"/>
      <c r="H33" s="70"/>
      <c r="I33" s="70"/>
      <c r="J33" s="53" t="s">
        <v>234</v>
      </c>
      <c r="K33" s="5">
        <v>90</v>
      </c>
      <c r="L33" s="4"/>
      <c r="M33" s="5"/>
      <c r="N33" s="5"/>
      <c r="O33" s="19"/>
    </row>
    <row r="34" spans="2:19">
      <c r="B34" s="7">
        <f t="shared" si="0"/>
        <v>26</v>
      </c>
      <c r="C34" s="21" t="s">
        <v>227</v>
      </c>
      <c r="D34" s="70" t="s">
        <v>226</v>
      </c>
      <c r="E34" s="70"/>
      <c r="F34" s="70"/>
      <c r="G34" s="70"/>
      <c r="H34" s="70"/>
      <c r="I34" s="70"/>
      <c r="J34" s="5">
        <v>70</v>
      </c>
      <c r="K34" s="5">
        <v>100</v>
      </c>
      <c r="L34" s="4"/>
      <c r="M34" s="5"/>
      <c r="N34" s="5"/>
      <c r="O34" s="19"/>
    </row>
    <row r="35" spans="2:19">
      <c r="B35" s="7">
        <f t="shared" si="0"/>
        <v>27</v>
      </c>
      <c r="C35" s="8" t="s">
        <v>228</v>
      </c>
      <c r="D35" s="70" t="s">
        <v>229</v>
      </c>
      <c r="E35" s="70"/>
      <c r="F35" s="70"/>
      <c r="G35" s="70"/>
      <c r="H35" s="70"/>
      <c r="I35" s="70"/>
      <c r="J35" s="5">
        <v>70</v>
      </c>
      <c r="K35" s="5">
        <v>100</v>
      </c>
      <c r="L35" s="5"/>
      <c r="M35" s="5"/>
      <c r="N35" s="5"/>
      <c r="O35" s="19"/>
    </row>
    <row r="36" spans="2:19">
      <c r="B36" s="7">
        <f t="shared" si="0"/>
        <v>28</v>
      </c>
      <c r="C36" s="8" t="s">
        <v>231</v>
      </c>
      <c r="D36" s="70" t="s">
        <v>230</v>
      </c>
      <c r="E36" s="70"/>
      <c r="F36" s="70"/>
      <c r="G36" s="70"/>
      <c r="H36" s="70"/>
      <c r="I36" s="70"/>
      <c r="J36" s="53" t="s">
        <v>234</v>
      </c>
      <c r="K36" s="5">
        <v>100</v>
      </c>
      <c r="L36" s="5"/>
      <c r="M36" s="5"/>
      <c r="N36" s="5"/>
      <c r="O36" s="19"/>
    </row>
    <row r="37" spans="2:19">
      <c r="B37" s="7">
        <f>B36+1</f>
        <v>29</v>
      </c>
      <c r="C37" s="8" t="s">
        <v>97</v>
      </c>
      <c r="D37" s="70" t="s">
        <v>45</v>
      </c>
      <c r="E37" s="70"/>
      <c r="F37" s="70"/>
      <c r="G37" s="70"/>
      <c r="H37" s="70"/>
      <c r="I37" s="70"/>
      <c r="J37" s="5">
        <v>75</v>
      </c>
      <c r="K37" s="5">
        <v>100</v>
      </c>
      <c r="L37" s="5"/>
      <c r="M37" s="5"/>
      <c r="N37" s="5"/>
      <c r="O37" s="19"/>
    </row>
    <row r="38" spans="2:19">
      <c r="B38" s="7">
        <f>B37+1</f>
        <v>30</v>
      </c>
      <c r="C38" s="8" t="s">
        <v>232</v>
      </c>
      <c r="D38" s="70" t="s">
        <v>233</v>
      </c>
      <c r="E38" s="70"/>
      <c r="F38" s="70"/>
      <c r="G38" s="70"/>
      <c r="H38" s="70"/>
      <c r="I38" s="70"/>
      <c r="J38" s="5">
        <v>80</v>
      </c>
      <c r="K38" s="5">
        <v>100</v>
      </c>
      <c r="L38" s="5"/>
      <c r="M38" s="5"/>
      <c r="N38" s="5"/>
      <c r="O38" s="19"/>
    </row>
    <row r="39" spans="2:19">
      <c r="B39" s="7">
        <f>B38+1</f>
        <v>31</v>
      </c>
      <c r="C39" s="8" t="s">
        <v>38</v>
      </c>
      <c r="D39" s="70" t="s">
        <v>39</v>
      </c>
      <c r="E39" s="70"/>
      <c r="F39" s="70"/>
      <c r="G39" s="70"/>
      <c r="H39" s="70"/>
      <c r="I39" s="70"/>
      <c r="J39" s="5">
        <v>80</v>
      </c>
      <c r="K39" s="5">
        <v>100</v>
      </c>
      <c r="L39" s="5"/>
      <c r="M39" s="5"/>
      <c r="N39" s="5"/>
      <c r="O39" s="19"/>
    </row>
    <row r="40" spans="2:19">
      <c r="B40" s="7">
        <f>B39+1</f>
        <v>32</v>
      </c>
      <c r="C40" s="8" t="s">
        <v>40</v>
      </c>
      <c r="D40" s="70" t="s">
        <v>41</v>
      </c>
      <c r="E40" s="70"/>
      <c r="F40" s="70"/>
      <c r="G40" s="70"/>
      <c r="H40" s="70"/>
      <c r="I40" s="70"/>
      <c r="J40" s="5">
        <v>100</v>
      </c>
      <c r="K40" s="5">
        <v>100</v>
      </c>
      <c r="L40" s="5"/>
      <c r="M40" s="5"/>
      <c r="N40" s="5"/>
      <c r="O40" s="19"/>
    </row>
    <row r="41" spans="2:19">
      <c r="B41" s="7">
        <f>B40+1</f>
        <v>33</v>
      </c>
      <c r="C41" s="8" t="s">
        <v>236</v>
      </c>
      <c r="D41" s="70" t="s">
        <v>235</v>
      </c>
      <c r="E41" s="70"/>
      <c r="F41" s="70"/>
      <c r="G41" s="70"/>
      <c r="H41" s="70"/>
      <c r="I41" s="70"/>
      <c r="J41" s="5">
        <v>70</v>
      </c>
      <c r="K41" s="53" t="s">
        <v>234</v>
      </c>
      <c r="L41" s="5"/>
      <c r="M41" s="5"/>
      <c r="N41" s="5"/>
      <c r="O41" s="19"/>
    </row>
    <row r="42" spans="2:19">
      <c r="C42" s="69"/>
      <c r="D42" s="69"/>
      <c r="E42" s="69"/>
      <c r="H42" s="69"/>
      <c r="I42" s="69"/>
      <c r="J42" s="1"/>
      <c r="K42" s="1"/>
      <c r="L42" s="1"/>
      <c r="M42" s="1"/>
      <c r="N42" s="1"/>
      <c r="O42" s="50"/>
    </row>
    <row r="43" spans="2:19">
      <c r="C43" s="69"/>
      <c r="D43" s="69"/>
      <c r="E43" s="1"/>
      <c r="H43" s="66"/>
      <c r="I43" s="66"/>
      <c r="J43" s="18"/>
      <c r="K43" s="17"/>
      <c r="L43" s="17"/>
      <c r="M43" s="17"/>
      <c r="N43" s="17"/>
      <c r="O43" s="51"/>
      <c r="S43" s="57"/>
    </row>
    <row r="44" spans="2:19">
      <c r="C44" s="69"/>
      <c r="D44" s="69"/>
      <c r="E44" s="1"/>
      <c r="H44" s="66"/>
      <c r="I44" s="66"/>
      <c r="J44" s="18"/>
      <c r="K44" s="18"/>
      <c r="L44" s="17"/>
      <c r="M44" s="17"/>
      <c r="N44" s="17"/>
      <c r="O44" s="51"/>
    </row>
    <row r="45" spans="2:19">
      <c r="C45" s="69"/>
      <c r="D45" s="69"/>
      <c r="E45" s="10"/>
      <c r="H45" s="58" t="s">
        <v>17</v>
      </c>
      <c r="I45" s="58"/>
      <c r="J45" s="5">
        <v>27</v>
      </c>
      <c r="K45" s="5">
        <v>29</v>
      </c>
      <c r="L45" s="5"/>
      <c r="M45" s="5"/>
      <c r="N45" s="5"/>
      <c r="O45" s="16">
        <f>COUNTIF(O14:O43,"&gt;=70")</f>
        <v>0</v>
      </c>
    </row>
    <row r="46" spans="2:19">
      <c r="C46" s="1"/>
      <c r="D46" s="1"/>
      <c r="E46" s="10"/>
      <c r="H46" s="58" t="s">
        <v>18</v>
      </c>
      <c r="I46" s="58"/>
      <c r="J46" s="5">
        <v>6</v>
      </c>
      <c r="K46" s="5">
        <v>4</v>
      </c>
      <c r="L46" s="5"/>
      <c r="M46" s="5"/>
      <c r="N46" s="5"/>
      <c r="O46" s="16"/>
    </row>
    <row r="47" spans="2:19">
      <c r="H47" s="58" t="s">
        <v>19</v>
      </c>
      <c r="I47" s="58"/>
      <c r="J47" s="5">
        <v>33</v>
      </c>
      <c r="K47" s="5">
        <v>33</v>
      </c>
      <c r="L47" s="5"/>
      <c r="M47" s="5"/>
      <c r="N47" s="5"/>
      <c r="O47" s="16"/>
    </row>
    <row r="48" spans="2:19">
      <c r="H48" s="76" t="s">
        <v>14</v>
      </c>
      <c r="I48" s="76"/>
      <c r="J48" s="11">
        <f>J45/J47</f>
        <v>0.81818181818181823</v>
      </c>
      <c r="K48" s="13">
        <f t="shared" ref="K48:O48" si="1">K45/K47</f>
        <v>0.87878787878787878</v>
      </c>
      <c r="L48" s="13" t="e">
        <f t="shared" si="1"/>
        <v>#DIV/0!</v>
      </c>
      <c r="M48" s="13" t="e">
        <f t="shared" si="1"/>
        <v>#DIV/0!</v>
      </c>
      <c r="N48" s="13" t="e">
        <f t="shared" si="1"/>
        <v>#DIV/0!</v>
      </c>
      <c r="O48" s="15" t="e">
        <f t="shared" si="1"/>
        <v>#DIV/0!</v>
      </c>
    </row>
    <row r="49" spans="8:15">
      <c r="H49" s="76" t="s">
        <v>15</v>
      </c>
      <c r="I49" s="76"/>
      <c r="J49" s="11">
        <f>J46/J47</f>
        <v>0.18181818181818182</v>
      </c>
      <c r="K49" s="11">
        <f t="shared" ref="K49:O49" si="2">K46/K47</f>
        <v>0.12121212121212122</v>
      </c>
      <c r="L49" s="13" t="e">
        <f t="shared" si="2"/>
        <v>#DIV/0!</v>
      </c>
      <c r="M49" s="13" t="e">
        <f t="shared" si="2"/>
        <v>#DIV/0!</v>
      </c>
      <c r="N49" s="13" t="e">
        <f t="shared" si="2"/>
        <v>#DIV/0!</v>
      </c>
      <c r="O49" s="15" t="e">
        <f t="shared" si="2"/>
        <v>#DIV/0!</v>
      </c>
    </row>
    <row r="57" spans="8:15">
      <c r="J57" s="77"/>
      <c r="K57" s="77"/>
      <c r="L57" s="77"/>
      <c r="M57" s="77"/>
      <c r="N57" s="77"/>
    </row>
    <row r="58" spans="8:15">
      <c r="J58" s="75" t="s">
        <v>16</v>
      </c>
      <c r="K58" s="75"/>
      <c r="L58" s="75"/>
      <c r="M58" s="75"/>
      <c r="N58" s="75"/>
    </row>
  </sheetData>
  <mergeCells count="52">
    <mergeCell ref="D6:G6"/>
    <mergeCell ref="D8:I8"/>
    <mergeCell ref="J57:N57"/>
    <mergeCell ref="J58:N58"/>
    <mergeCell ref="H45:I45"/>
    <mergeCell ref="H46:I46"/>
    <mergeCell ref="H47:I47"/>
    <mergeCell ref="H48:I48"/>
    <mergeCell ref="H49:I49"/>
    <mergeCell ref="D9:I9"/>
    <mergeCell ref="D11:I11"/>
    <mergeCell ref="I6:J6"/>
    <mergeCell ref="D36:I36"/>
    <mergeCell ref="D37:I37"/>
    <mergeCell ref="D24:I24"/>
    <mergeCell ref="D29:I29"/>
    <mergeCell ref="B2:N2"/>
    <mergeCell ref="D35:I35"/>
    <mergeCell ref="D17:I17"/>
    <mergeCell ref="D19:I19"/>
    <mergeCell ref="D20:I20"/>
    <mergeCell ref="C3:N3"/>
    <mergeCell ref="D4:G4"/>
    <mergeCell ref="D12:I12"/>
    <mergeCell ref="D13:I13"/>
    <mergeCell ref="D14:I14"/>
    <mergeCell ref="D15:I15"/>
    <mergeCell ref="D16:I16"/>
    <mergeCell ref="J4:K4"/>
    <mergeCell ref="D21:I21"/>
    <mergeCell ref="D22:I22"/>
    <mergeCell ref="D23:I23"/>
    <mergeCell ref="D30:I30"/>
    <mergeCell ref="D31:I31"/>
    <mergeCell ref="D32:I32"/>
    <mergeCell ref="D33:I33"/>
    <mergeCell ref="D25:I25"/>
    <mergeCell ref="D26:I26"/>
    <mergeCell ref="D27:I27"/>
    <mergeCell ref="D28:I28"/>
    <mergeCell ref="D34:I34"/>
    <mergeCell ref="C45:D45"/>
    <mergeCell ref="D39:I39"/>
    <mergeCell ref="D40:I40"/>
    <mergeCell ref="D41:I41"/>
    <mergeCell ref="D38:I38"/>
    <mergeCell ref="C44:D44"/>
    <mergeCell ref="C43:D43"/>
    <mergeCell ref="C42:E42"/>
    <mergeCell ref="H42:I42"/>
    <mergeCell ref="H43:I43"/>
    <mergeCell ref="H44:I44"/>
  </mergeCells>
  <phoneticPr fontId="10" type="noConversion"/>
  <pageMargins left="0.25" right="0.25" top="0.75" bottom="0.75" header="0.3" footer="0.3"/>
  <pageSetup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P58"/>
  <sheetViews>
    <sheetView topLeftCell="B1" workbookViewId="0">
      <selection activeCell="N19" sqref="N19"/>
    </sheetView>
  </sheetViews>
  <sheetFormatPr baseColWidth="10" defaultRowHeight="14.5"/>
  <cols>
    <col min="1" max="1" width="1.26953125" customWidth="1"/>
    <col min="2" max="2" width="5" customWidth="1"/>
    <col min="3" max="3" width="10.81640625" customWidth="1"/>
    <col min="4" max="9" width="7.7265625" customWidth="1"/>
    <col min="10" max="10" width="8.1796875" customWidth="1"/>
    <col min="11" max="11" width="7.54296875" customWidth="1"/>
    <col min="12" max="14" width="5.7265625" customWidth="1"/>
  </cols>
  <sheetData>
    <row r="2" spans="2:16" ht="15.5">
      <c r="B2" s="65" t="s">
        <v>9</v>
      </c>
      <c r="C2" s="65"/>
      <c r="D2" s="65"/>
      <c r="E2" s="65"/>
      <c r="F2" s="65"/>
      <c r="G2" s="65"/>
      <c r="H2" s="65"/>
      <c r="I2" s="65"/>
      <c r="J2" s="65"/>
      <c r="K2" s="65"/>
      <c r="L2" s="3"/>
      <c r="M2" s="3"/>
    </row>
    <row r="3" spans="2:16">
      <c r="C3" s="66" t="s">
        <v>8</v>
      </c>
      <c r="D3" s="66"/>
      <c r="E3" s="66"/>
      <c r="F3" s="66"/>
      <c r="G3" s="66"/>
      <c r="H3" s="66"/>
      <c r="I3" s="66"/>
      <c r="J3" s="66"/>
      <c r="K3" s="66"/>
      <c r="L3" s="1"/>
      <c r="M3" s="1"/>
    </row>
    <row r="4" spans="2:16">
      <c r="C4" t="s">
        <v>0</v>
      </c>
      <c r="D4" s="67" t="s">
        <v>25</v>
      </c>
      <c r="E4" s="67"/>
      <c r="F4" s="67"/>
      <c r="G4" s="67"/>
      <c r="I4" t="s">
        <v>1</v>
      </c>
      <c r="J4" s="68" t="s">
        <v>46</v>
      </c>
      <c r="K4" s="68"/>
    </row>
    <row r="5" spans="2:16" ht="6.75" customHeight="1">
      <c r="D5" s="6"/>
      <c r="E5" s="6"/>
      <c r="F5" s="6"/>
      <c r="G5" s="6"/>
    </row>
    <row r="6" spans="2:16">
      <c r="C6" t="s">
        <v>3</v>
      </c>
      <c r="D6" s="68" t="s">
        <v>121</v>
      </c>
      <c r="E6" s="68"/>
      <c r="F6" s="68"/>
      <c r="G6" s="68"/>
      <c r="I6" s="69" t="s">
        <v>20</v>
      </c>
      <c r="J6" s="69"/>
      <c r="K6" s="2" t="s">
        <v>24</v>
      </c>
      <c r="L6" s="9"/>
      <c r="M6" s="9"/>
      <c r="N6" s="9"/>
      <c r="O6" s="9"/>
    </row>
    <row r="7" spans="2:16" ht="11.25" customHeight="1"/>
    <row r="8" spans="2:16">
      <c r="B8" s="4" t="s">
        <v>4</v>
      </c>
      <c r="C8" s="4" t="s">
        <v>6</v>
      </c>
      <c r="D8" s="58" t="s">
        <v>5</v>
      </c>
      <c r="E8" s="58"/>
      <c r="F8" s="58"/>
      <c r="G8" s="58"/>
      <c r="H8" s="58"/>
      <c r="I8" s="58"/>
      <c r="J8" s="5" t="s">
        <v>21</v>
      </c>
      <c r="K8" s="5" t="s">
        <v>22</v>
      </c>
    </row>
    <row r="9" spans="2:16">
      <c r="B9" s="7">
        <v>1</v>
      </c>
      <c r="C9" s="34" t="s">
        <v>47</v>
      </c>
      <c r="D9" s="37" t="s">
        <v>62</v>
      </c>
      <c r="E9" s="38"/>
      <c r="F9" s="38"/>
      <c r="G9" s="38"/>
      <c r="H9" s="38"/>
      <c r="I9" s="39"/>
      <c r="J9" s="19"/>
      <c r="K9" s="14"/>
    </row>
    <row r="10" spans="2:16">
      <c r="B10" s="7">
        <f>B9+1</f>
        <v>2</v>
      </c>
      <c r="C10" s="34" t="s">
        <v>48</v>
      </c>
      <c r="D10" s="82" t="s">
        <v>63</v>
      </c>
      <c r="E10" s="83"/>
      <c r="F10" s="83"/>
      <c r="G10" s="83"/>
      <c r="H10" s="83"/>
      <c r="I10" s="84"/>
      <c r="J10" s="19"/>
      <c r="K10" s="14"/>
    </row>
    <row r="11" spans="2:16">
      <c r="B11" s="7">
        <f t="shared" ref="B11:B37" si="0">B10+1</f>
        <v>3</v>
      </c>
      <c r="C11" s="34" t="s">
        <v>49</v>
      </c>
      <c r="D11" s="82" t="s">
        <v>64</v>
      </c>
      <c r="E11" s="83"/>
      <c r="F11" s="83"/>
      <c r="G11" s="83"/>
      <c r="H11" s="83"/>
      <c r="I11" s="84"/>
      <c r="J11" s="19"/>
      <c r="K11" s="14"/>
    </row>
    <row r="12" spans="2:16">
      <c r="B12" s="7">
        <f t="shared" si="0"/>
        <v>4</v>
      </c>
      <c r="C12" s="34" t="s">
        <v>50</v>
      </c>
      <c r="D12" s="88" t="s">
        <v>65</v>
      </c>
      <c r="E12" s="89"/>
      <c r="F12" s="89"/>
      <c r="G12" s="89"/>
      <c r="H12" s="89"/>
      <c r="I12" s="90"/>
      <c r="J12" s="19"/>
      <c r="K12" s="14"/>
    </row>
    <row r="13" spans="2:16">
      <c r="B13" s="7">
        <f t="shared" si="0"/>
        <v>5</v>
      </c>
      <c r="C13" s="35" t="s">
        <v>51</v>
      </c>
      <c r="D13" s="82" t="s">
        <v>66</v>
      </c>
      <c r="E13" s="83"/>
      <c r="F13" s="83"/>
      <c r="G13" s="83"/>
      <c r="H13" s="83"/>
      <c r="I13" s="84"/>
      <c r="J13" s="19"/>
      <c r="K13" s="14"/>
    </row>
    <row r="14" spans="2:16">
      <c r="B14" s="7">
        <f t="shared" si="0"/>
        <v>6</v>
      </c>
      <c r="C14" s="34" t="s">
        <v>52</v>
      </c>
      <c r="D14" s="82" t="s">
        <v>67</v>
      </c>
      <c r="E14" s="83"/>
      <c r="F14" s="83"/>
      <c r="G14" s="83"/>
      <c r="H14" s="83"/>
      <c r="I14" s="84"/>
      <c r="J14" s="19"/>
      <c r="K14" s="14"/>
      <c r="P14" t="s">
        <v>26</v>
      </c>
    </row>
    <row r="15" spans="2:16">
      <c r="B15" s="7">
        <v>7</v>
      </c>
      <c r="C15" s="34" t="s">
        <v>53</v>
      </c>
      <c r="D15" s="82" t="s">
        <v>68</v>
      </c>
      <c r="E15" s="83"/>
      <c r="F15" s="83"/>
      <c r="G15" s="83"/>
      <c r="H15" s="83"/>
      <c r="I15" s="84"/>
      <c r="J15" s="19"/>
      <c r="K15" s="5"/>
    </row>
    <row r="16" spans="2:16">
      <c r="B16" s="7">
        <v>8</v>
      </c>
      <c r="C16" s="34" t="s">
        <v>54</v>
      </c>
      <c r="D16" s="37" t="s">
        <v>69</v>
      </c>
      <c r="E16" s="38"/>
      <c r="F16" s="38"/>
      <c r="G16" s="38"/>
      <c r="H16" s="38"/>
      <c r="I16" s="39"/>
      <c r="J16" s="19"/>
      <c r="K16" s="14"/>
    </row>
    <row r="17" spans="2:11">
      <c r="B17" s="7">
        <v>9</v>
      </c>
      <c r="C17" s="34" t="s">
        <v>55</v>
      </c>
      <c r="D17" s="82" t="s">
        <v>70</v>
      </c>
      <c r="E17" s="83"/>
      <c r="F17" s="83"/>
      <c r="G17" s="83"/>
      <c r="H17" s="83"/>
      <c r="I17" s="84"/>
      <c r="J17" s="19"/>
      <c r="K17" s="14"/>
    </row>
    <row r="18" spans="2:11">
      <c r="B18" s="7">
        <v>10</v>
      </c>
      <c r="C18" s="34" t="s">
        <v>56</v>
      </c>
      <c r="D18" s="82" t="s">
        <v>71</v>
      </c>
      <c r="E18" s="83"/>
      <c r="F18" s="83"/>
      <c r="G18" s="83"/>
      <c r="H18" s="83"/>
      <c r="I18" s="84"/>
      <c r="J18" s="19"/>
      <c r="K18" s="14"/>
    </row>
    <row r="19" spans="2:11">
      <c r="B19" s="7">
        <v>11</v>
      </c>
      <c r="C19" s="34" t="s">
        <v>94</v>
      </c>
      <c r="D19" s="82" t="s">
        <v>72</v>
      </c>
      <c r="E19" s="83"/>
      <c r="F19" s="83"/>
      <c r="G19" s="83"/>
      <c r="H19" s="83"/>
      <c r="I19" s="84"/>
      <c r="J19" s="19"/>
      <c r="K19" s="14"/>
    </row>
    <row r="20" spans="2:11">
      <c r="B20" s="7">
        <v>12</v>
      </c>
      <c r="C20" s="35" t="s">
        <v>57</v>
      </c>
      <c r="D20" s="82" t="s">
        <v>73</v>
      </c>
      <c r="E20" s="83"/>
      <c r="F20" s="83"/>
      <c r="G20" s="83"/>
      <c r="H20" s="83"/>
      <c r="I20" s="84"/>
      <c r="J20" s="19"/>
      <c r="K20" s="14"/>
    </row>
    <row r="21" spans="2:11">
      <c r="B21" s="7">
        <f t="shared" si="0"/>
        <v>13</v>
      </c>
      <c r="C21" s="36" t="s">
        <v>58</v>
      </c>
      <c r="D21" s="82" t="s">
        <v>74</v>
      </c>
      <c r="E21" s="83"/>
      <c r="F21" s="83"/>
      <c r="G21" s="83"/>
      <c r="H21" s="83"/>
      <c r="I21" s="84"/>
      <c r="J21" s="19"/>
      <c r="K21" s="14"/>
    </row>
    <row r="22" spans="2:11">
      <c r="B22" s="7">
        <f t="shared" si="0"/>
        <v>14</v>
      </c>
      <c r="C22" s="36" t="s">
        <v>59</v>
      </c>
      <c r="D22" s="85" t="s">
        <v>76</v>
      </c>
      <c r="E22" s="86"/>
      <c r="F22" s="86"/>
      <c r="G22" s="86"/>
      <c r="H22" s="86"/>
      <c r="I22" s="87"/>
      <c r="J22" s="19"/>
      <c r="K22" s="14"/>
    </row>
    <row r="23" spans="2:11">
      <c r="B23" s="7">
        <f t="shared" si="0"/>
        <v>15</v>
      </c>
      <c r="C23" s="36" t="s">
        <v>60</v>
      </c>
      <c r="D23" s="85" t="s">
        <v>77</v>
      </c>
      <c r="E23" s="86"/>
      <c r="F23" s="86"/>
      <c r="G23" s="86"/>
      <c r="H23" s="86"/>
      <c r="I23" s="87"/>
      <c r="J23" s="19"/>
      <c r="K23" s="14"/>
    </row>
    <row r="24" spans="2:11">
      <c r="B24" s="7">
        <f t="shared" si="0"/>
        <v>16</v>
      </c>
      <c r="C24" s="36" t="s">
        <v>118</v>
      </c>
      <c r="D24" s="85" t="s">
        <v>78</v>
      </c>
      <c r="E24" s="86"/>
      <c r="F24" s="86"/>
      <c r="G24" s="86"/>
      <c r="H24" s="86"/>
      <c r="I24" s="87"/>
      <c r="J24" s="19"/>
      <c r="K24" s="14"/>
    </row>
    <row r="25" spans="2:11">
      <c r="B25" s="7">
        <f t="shared" si="0"/>
        <v>17</v>
      </c>
      <c r="C25" s="36" t="s">
        <v>61</v>
      </c>
      <c r="D25" s="85" t="s">
        <v>79</v>
      </c>
      <c r="E25" s="86"/>
      <c r="F25" s="86"/>
      <c r="G25" s="86"/>
      <c r="H25" s="86"/>
      <c r="I25" s="87"/>
      <c r="J25" s="19"/>
      <c r="K25" s="14"/>
    </row>
    <row r="26" spans="2:11">
      <c r="B26" s="7">
        <f t="shared" si="0"/>
        <v>18</v>
      </c>
      <c r="C26" s="36"/>
      <c r="D26" s="82" t="s">
        <v>75</v>
      </c>
      <c r="E26" s="83"/>
      <c r="F26" s="83"/>
      <c r="G26" s="83"/>
      <c r="H26" s="83"/>
      <c r="I26" s="84"/>
      <c r="J26" s="19"/>
      <c r="K26" s="5"/>
    </row>
    <row r="27" spans="2:11">
      <c r="B27" s="7">
        <f t="shared" si="0"/>
        <v>19</v>
      </c>
      <c r="C27" s="36" t="s">
        <v>59</v>
      </c>
      <c r="D27" s="85" t="s">
        <v>76</v>
      </c>
      <c r="E27" s="86"/>
      <c r="F27" s="86"/>
      <c r="G27" s="86"/>
      <c r="H27" s="86"/>
      <c r="I27" s="87"/>
      <c r="J27" s="19"/>
      <c r="K27" s="5"/>
    </row>
    <row r="28" spans="2:11">
      <c r="B28" s="7">
        <f t="shared" si="0"/>
        <v>20</v>
      </c>
      <c r="C28" s="36" t="s">
        <v>60</v>
      </c>
      <c r="D28" s="85" t="s">
        <v>77</v>
      </c>
      <c r="E28" s="86"/>
      <c r="F28" s="86"/>
      <c r="G28" s="86"/>
      <c r="H28" s="86"/>
      <c r="I28" s="87"/>
      <c r="J28" s="19"/>
      <c r="K28" s="5"/>
    </row>
    <row r="29" spans="2:11">
      <c r="B29" s="7">
        <f t="shared" si="0"/>
        <v>21</v>
      </c>
      <c r="C29" s="36" t="s">
        <v>118</v>
      </c>
      <c r="D29" s="85" t="s">
        <v>78</v>
      </c>
      <c r="E29" s="86"/>
      <c r="F29" s="86"/>
      <c r="G29" s="86"/>
      <c r="H29" s="86"/>
      <c r="I29" s="87"/>
      <c r="J29" s="19"/>
      <c r="K29" s="5"/>
    </row>
    <row r="30" spans="2:11">
      <c r="B30" s="7">
        <f t="shared" si="0"/>
        <v>22</v>
      </c>
      <c r="C30" s="36" t="s">
        <v>61</v>
      </c>
      <c r="D30" s="85" t="s">
        <v>79</v>
      </c>
      <c r="E30" s="86"/>
      <c r="F30" s="86"/>
      <c r="G30" s="86"/>
      <c r="H30" s="86"/>
      <c r="I30" s="87"/>
      <c r="J30" s="19"/>
      <c r="K30" s="5"/>
    </row>
    <row r="31" spans="2:11">
      <c r="B31" s="7">
        <f t="shared" si="0"/>
        <v>23</v>
      </c>
      <c r="C31" s="36"/>
      <c r="D31" s="82"/>
      <c r="E31" s="83"/>
      <c r="F31" s="83"/>
      <c r="G31" s="83"/>
      <c r="H31" s="83"/>
      <c r="I31" s="84"/>
      <c r="J31" s="19"/>
      <c r="K31" s="5"/>
    </row>
    <row r="32" spans="2:11">
      <c r="B32" s="7">
        <f t="shared" si="0"/>
        <v>24</v>
      </c>
      <c r="C32" s="4" t="s">
        <v>28</v>
      </c>
      <c r="D32" s="91" t="s">
        <v>29</v>
      </c>
      <c r="E32" s="91"/>
      <c r="F32" s="91"/>
      <c r="G32" s="91"/>
      <c r="H32" s="91"/>
      <c r="I32" s="91"/>
      <c r="J32" s="19"/>
      <c r="K32" s="5"/>
    </row>
    <row r="33" spans="2:11">
      <c r="B33" s="7">
        <f t="shared" si="0"/>
        <v>25</v>
      </c>
      <c r="C33" s="4" t="s">
        <v>30</v>
      </c>
      <c r="D33" s="91" t="s">
        <v>31</v>
      </c>
      <c r="E33" s="91"/>
      <c r="F33" s="91"/>
      <c r="G33" s="91"/>
      <c r="H33" s="91"/>
      <c r="I33" s="91"/>
      <c r="J33" s="19"/>
      <c r="K33" s="5"/>
    </row>
    <row r="34" spans="2:11">
      <c r="B34" s="7">
        <f t="shared" si="0"/>
        <v>26</v>
      </c>
      <c r="C34" s="4" t="s">
        <v>32</v>
      </c>
      <c r="D34" s="91" t="s">
        <v>33</v>
      </c>
      <c r="E34" s="91"/>
      <c r="F34" s="91"/>
      <c r="G34" s="91"/>
      <c r="H34" s="91"/>
      <c r="I34" s="91"/>
      <c r="J34" s="19"/>
      <c r="K34" s="5"/>
    </row>
    <row r="35" spans="2:11">
      <c r="B35" s="7">
        <f t="shared" si="0"/>
        <v>27</v>
      </c>
      <c r="C35" s="4" t="s">
        <v>34</v>
      </c>
      <c r="D35" s="91" t="s">
        <v>35</v>
      </c>
      <c r="E35" s="91"/>
      <c r="F35" s="91"/>
      <c r="G35" s="91"/>
      <c r="H35" s="91"/>
      <c r="I35" s="91"/>
      <c r="J35" s="19"/>
      <c r="K35" s="5"/>
    </row>
    <row r="36" spans="2:11">
      <c r="B36" s="7">
        <f t="shared" si="0"/>
        <v>28</v>
      </c>
      <c r="C36" s="4" t="s">
        <v>36</v>
      </c>
      <c r="D36" s="91" t="s">
        <v>37</v>
      </c>
      <c r="E36" s="91"/>
      <c r="F36" s="91"/>
      <c r="G36" s="91"/>
      <c r="H36" s="91"/>
      <c r="I36" s="91"/>
      <c r="J36" s="19"/>
      <c r="K36" s="5"/>
    </row>
    <row r="37" spans="2:11">
      <c r="B37" s="7">
        <f t="shared" si="0"/>
        <v>29</v>
      </c>
      <c r="C37" s="4" t="s">
        <v>38</v>
      </c>
      <c r="D37" s="92" t="s">
        <v>39</v>
      </c>
      <c r="E37" s="92"/>
      <c r="F37" s="92"/>
      <c r="G37" s="92"/>
      <c r="H37" s="92"/>
      <c r="I37" s="92"/>
      <c r="J37" s="19"/>
      <c r="K37" s="5"/>
    </row>
    <row r="38" spans="2:11">
      <c r="B38" s="7">
        <f t="shared" ref="B38:B47" si="1">B37+1</f>
        <v>30</v>
      </c>
      <c r="C38" s="21"/>
      <c r="D38" s="70"/>
      <c r="E38" s="70"/>
      <c r="F38" s="70"/>
      <c r="G38" s="70"/>
      <c r="H38" s="70"/>
      <c r="I38" s="70"/>
      <c r="J38" s="14"/>
      <c r="K38" s="5"/>
    </row>
    <row r="39" spans="2:11">
      <c r="B39" s="7">
        <f t="shared" si="1"/>
        <v>31</v>
      </c>
      <c r="C39" s="21"/>
      <c r="D39" s="70"/>
      <c r="E39" s="70"/>
      <c r="F39" s="70"/>
      <c r="G39" s="70"/>
      <c r="H39" s="70"/>
      <c r="I39" s="70"/>
      <c r="J39" s="14"/>
      <c r="K39" s="5"/>
    </row>
    <row r="40" spans="2:11">
      <c r="B40" s="7">
        <f t="shared" si="1"/>
        <v>32</v>
      </c>
      <c r="C40" s="21"/>
      <c r="D40" s="70"/>
      <c r="E40" s="70"/>
      <c r="F40" s="70"/>
      <c r="G40" s="70"/>
      <c r="H40" s="70"/>
      <c r="I40" s="70"/>
      <c r="J40" s="14"/>
      <c r="K40" s="5"/>
    </row>
    <row r="41" spans="2:11">
      <c r="B41" s="7">
        <f t="shared" si="1"/>
        <v>33</v>
      </c>
      <c r="C41" s="21"/>
      <c r="D41" s="70"/>
      <c r="E41" s="70"/>
      <c r="F41" s="70"/>
      <c r="G41" s="70"/>
      <c r="H41" s="70"/>
      <c r="I41" s="70"/>
      <c r="J41" s="14"/>
      <c r="K41" s="5"/>
    </row>
    <row r="42" spans="2:11">
      <c r="B42" s="7">
        <f t="shared" si="1"/>
        <v>34</v>
      </c>
      <c r="C42" s="21"/>
      <c r="D42" s="70"/>
      <c r="E42" s="70"/>
      <c r="F42" s="70"/>
      <c r="G42" s="70"/>
      <c r="H42" s="70"/>
      <c r="I42" s="70"/>
      <c r="J42" s="14"/>
      <c r="K42" s="5"/>
    </row>
    <row r="43" spans="2:11">
      <c r="B43" s="7">
        <f t="shared" si="1"/>
        <v>35</v>
      </c>
      <c r="C43" s="21"/>
      <c r="D43" s="70"/>
      <c r="E43" s="70"/>
      <c r="F43" s="70"/>
      <c r="G43" s="70"/>
      <c r="H43" s="70"/>
      <c r="I43" s="70"/>
      <c r="J43" s="14"/>
      <c r="K43" s="5"/>
    </row>
    <row r="44" spans="2:11">
      <c r="B44" s="7">
        <f t="shared" si="1"/>
        <v>36</v>
      </c>
      <c r="C44" s="8"/>
      <c r="D44" s="73"/>
      <c r="E44" s="73"/>
      <c r="F44" s="73"/>
      <c r="G44" s="73"/>
      <c r="H44" s="73"/>
      <c r="I44" s="73"/>
      <c r="J44" s="14"/>
      <c r="K44" s="5"/>
    </row>
    <row r="45" spans="2:11">
      <c r="B45" s="7">
        <f t="shared" si="1"/>
        <v>37</v>
      </c>
      <c r="C45" s="8"/>
      <c r="D45" s="73"/>
      <c r="E45" s="73"/>
      <c r="F45" s="73"/>
      <c r="G45" s="73"/>
      <c r="H45" s="73"/>
      <c r="I45" s="73"/>
      <c r="J45" s="14"/>
      <c r="K45" s="5"/>
    </row>
    <row r="46" spans="2:11">
      <c r="B46" s="7">
        <f t="shared" si="1"/>
        <v>38</v>
      </c>
      <c r="C46" s="8"/>
      <c r="D46" s="73"/>
      <c r="E46" s="73"/>
      <c r="F46" s="73"/>
      <c r="G46" s="73"/>
      <c r="H46" s="73"/>
      <c r="I46" s="73"/>
      <c r="J46" s="14"/>
      <c r="K46" s="5"/>
    </row>
    <row r="47" spans="2:11">
      <c r="B47" s="7">
        <f t="shared" si="1"/>
        <v>39</v>
      </c>
      <c r="C47" s="8"/>
      <c r="D47" s="73"/>
      <c r="E47" s="73"/>
      <c r="F47" s="73"/>
      <c r="G47" s="73"/>
      <c r="H47" s="73"/>
      <c r="I47" s="73"/>
      <c r="J47" s="14"/>
      <c r="K47" s="5"/>
    </row>
    <row r="48" spans="2:11">
      <c r="C48" s="69"/>
      <c r="D48" s="69"/>
      <c r="E48" s="1"/>
    </row>
    <row r="49" spans="3:11">
      <c r="C49" s="69"/>
      <c r="D49" s="69"/>
      <c r="E49" s="1"/>
      <c r="H49" s="58" t="s">
        <v>17</v>
      </c>
      <c r="I49" s="58"/>
      <c r="J49" s="5">
        <v>22</v>
      </c>
      <c r="K49" s="1"/>
    </row>
    <row r="50" spans="3:11">
      <c r="C50" s="69"/>
      <c r="D50" s="69"/>
      <c r="E50" s="10"/>
      <c r="H50" s="58" t="s">
        <v>18</v>
      </c>
      <c r="I50" s="58"/>
      <c r="J50" s="5">
        <v>5</v>
      </c>
      <c r="K50" s="1"/>
    </row>
    <row r="51" spans="3:11">
      <c r="C51" s="69"/>
      <c r="D51" s="69"/>
      <c r="E51" s="69"/>
      <c r="H51" s="58" t="s">
        <v>19</v>
      </c>
      <c r="I51" s="58"/>
      <c r="J51" s="5">
        <f>COUNT(J9:J47)</f>
        <v>0</v>
      </c>
      <c r="K51" s="1"/>
    </row>
    <row r="52" spans="3:11">
      <c r="C52" s="69"/>
      <c r="D52" s="69"/>
      <c r="E52" s="1"/>
      <c r="H52" s="76" t="s">
        <v>14</v>
      </c>
      <c r="I52" s="76"/>
      <c r="J52" s="11" t="e">
        <f>J49/J51</f>
        <v>#DIV/0!</v>
      </c>
      <c r="K52" s="17"/>
    </row>
    <row r="53" spans="3:11">
      <c r="C53" s="69"/>
      <c r="D53" s="69"/>
      <c r="E53" s="1"/>
      <c r="H53" s="76" t="s">
        <v>15</v>
      </c>
      <c r="I53" s="76"/>
      <c r="J53" s="11" t="e">
        <f>J50/J51</f>
        <v>#DIV/0!</v>
      </c>
      <c r="K53" s="18"/>
    </row>
    <row r="54" spans="3:11">
      <c r="C54" s="69"/>
      <c r="D54" s="69"/>
      <c r="E54" s="10"/>
    </row>
    <row r="55" spans="3:11">
      <c r="C55" s="1"/>
      <c r="D55" s="1"/>
      <c r="E55" s="10"/>
    </row>
    <row r="57" spans="3:11">
      <c r="J57" s="69"/>
      <c r="K57" s="69"/>
    </row>
    <row r="58" spans="3:11">
      <c r="J58" s="66"/>
      <c r="K58" s="66"/>
    </row>
  </sheetData>
  <mergeCells count="58">
    <mergeCell ref="J58:K58"/>
    <mergeCell ref="C52:D52"/>
    <mergeCell ref="H52:I52"/>
    <mergeCell ref="C53:D53"/>
    <mergeCell ref="H53:I53"/>
    <mergeCell ref="C54:D54"/>
    <mergeCell ref="J57:K57"/>
    <mergeCell ref="C49:D49"/>
    <mergeCell ref="H49:I49"/>
    <mergeCell ref="C50:D50"/>
    <mergeCell ref="H50:I50"/>
    <mergeCell ref="C51:E51"/>
    <mergeCell ref="H51:I51"/>
    <mergeCell ref="C48:D48"/>
    <mergeCell ref="D37:I37"/>
    <mergeCell ref="D38:I38"/>
    <mergeCell ref="D39:I39"/>
    <mergeCell ref="D40:I40"/>
    <mergeCell ref="D41:I41"/>
    <mergeCell ref="D42:I42"/>
    <mergeCell ref="D43:I43"/>
    <mergeCell ref="D44:I44"/>
    <mergeCell ref="D45:I45"/>
    <mergeCell ref="D46:I46"/>
    <mergeCell ref="D47:I47"/>
    <mergeCell ref="D36:I36"/>
    <mergeCell ref="D25:I25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24:I24"/>
    <mergeCell ref="D14:I14"/>
    <mergeCell ref="D15:I15"/>
    <mergeCell ref="D17:I17"/>
    <mergeCell ref="D18:I18"/>
    <mergeCell ref="D19:I19"/>
    <mergeCell ref="D20:I20"/>
    <mergeCell ref="D21:I21"/>
    <mergeCell ref="D22:I22"/>
    <mergeCell ref="D23:I23"/>
    <mergeCell ref="D13:I13"/>
    <mergeCell ref="B2:K2"/>
    <mergeCell ref="C3:K3"/>
    <mergeCell ref="D4:G4"/>
    <mergeCell ref="J4:K4"/>
    <mergeCell ref="D6:G6"/>
    <mergeCell ref="I6:J6"/>
    <mergeCell ref="D8:I8"/>
    <mergeCell ref="D10:I10"/>
    <mergeCell ref="D11:I11"/>
    <mergeCell ref="D12:I12"/>
  </mergeCells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4C5BF-F059-460C-B8A8-3E397F11658B}">
  <dimension ref="B2:O59"/>
  <sheetViews>
    <sheetView workbookViewId="0">
      <selection activeCell="N18" sqref="N18"/>
    </sheetView>
  </sheetViews>
  <sheetFormatPr baseColWidth="10" defaultRowHeight="14.5"/>
  <cols>
    <col min="1" max="1" width="1.26953125" customWidth="1"/>
    <col min="2" max="2" width="5" customWidth="1"/>
    <col min="3" max="3" width="10.81640625" customWidth="1"/>
    <col min="4" max="9" width="7.7265625" customWidth="1"/>
    <col min="10" max="10" width="8.1796875" customWidth="1"/>
    <col min="11" max="11" width="7.54296875" customWidth="1"/>
    <col min="12" max="14" width="5.7265625" customWidth="1"/>
  </cols>
  <sheetData>
    <row r="2" spans="2:15" ht="15.5">
      <c r="B2" s="65" t="s">
        <v>9</v>
      </c>
      <c r="C2" s="65"/>
      <c r="D2" s="65"/>
      <c r="E2" s="65"/>
      <c r="F2" s="65"/>
      <c r="G2" s="65"/>
      <c r="H2" s="65"/>
      <c r="I2" s="65"/>
      <c r="J2" s="65"/>
      <c r="K2" s="65"/>
      <c r="L2" s="3"/>
      <c r="M2" s="3"/>
    </row>
    <row r="3" spans="2:15">
      <c r="C3" s="66" t="s">
        <v>8</v>
      </c>
      <c r="D3" s="66"/>
      <c r="E3" s="66"/>
      <c r="F3" s="66"/>
      <c r="G3" s="66"/>
      <c r="H3" s="66"/>
      <c r="I3" s="66"/>
      <c r="J3" s="66"/>
      <c r="K3" s="66"/>
      <c r="L3" s="1"/>
      <c r="M3" s="1"/>
    </row>
    <row r="4" spans="2:15">
      <c r="C4" t="s">
        <v>0</v>
      </c>
      <c r="D4" s="67" t="s">
        <v>125</v>
      </c>
      <c r="E4" s="67"/>
      <c r="F4" s="67"/>
      <c r="G4" s="67"/>
      <c r="I4" t="s">
        <v>1</v>
      </c>
      <c r="J4" s="68" t="s">
        <v>120</v>
      </c>
      <c r="K4" s="68"/>
    </row>
    <row r="5" spans="2:15" ht="6.75" customHeight="1">
      <c r="D5" s="6"/>
      <c r="E5" s="6"/>
      <c r="F5" s="6"/>
      <c r="G5" s="6"/>
    </row>
    <row r="6" spans="2:15">
      <c r="C6" t="s">
        <v>3</v>
      </c>
      <c r="D6" s="68" t="s">
        <v>121</v>
      </c>
      <c r="E6" s="68"/>
      <c r="F6" s="68"/>
      <c r="G6" s="68"/>
      <c r="I6" s="69" t="s">
        <v>20</v>
      </c>
      <c r="J6" s="69"/>
      <c r="K6" s="2" t="s">
        <v>27</v>
      </c>
      <c r="L6" s="9"/>
      <c r="M6" s="9"/>
      <c r="N6" s="9"/>
      <c r="O6" s="9"/>
    </row>
    <row r="7" spans="2:15" ht="11.25" customHeight="1"/>
    <row r="8" spans="2:15">
      <c r="B8" s="4" t="s">
        <v>4</v>
      </c>
      <c r="C8" s="4" t="s">
        <v>6</v>
      </c>
      <c r="D8" s="58" t="s">
        <v>5</v>
      </c>
      <c r="E8" s="58"/>
      <c r="F8" s="58"/>
      <c r="G8" s="58"/>
      <c r="H8" s="58"/>
      <c r="I8" s="58"/>
      <c r="J8" s="5" t="s">
        <v>21</v>
      </c>
      <c r="K8" s="5" t="s">
        <v>22</v>
      </c>
    </row>
    <row r="9" spans="2:15">
      <c r="B9" s="7">
        <v>1</v>
      </c>
      <c r="C9" s="30" t="s">
        <v>80</v>
      </c>
      <c r="D9" s="82" t="s">
        <v>98</v>
      </c>
      <c r="E9" s="83"/>
      <c r="F9" s="83"/>
      <c r="G9" s="83"/>
      <c r="H9" s="83"/>
      <c r="I9" s="84"/>
      <c r="J9" s="19"/>
      <c r="K9" s="14"/>
    </row>
    <row r="10" spans="2:15">
      <c r="B10" s="7">
        <v>2</v>
      </c>
      <c r="C10" s="30" t="s">
        <v>81</v>
      </c>
      <c r="D10" s="37" t="s">
        <v>99</v>
      </c>
      <c r="E10" s="38"/>
      <c r="F10" s="38"/>
      <c r="G10" s="38"/>
      <c r="H10" s="38"/>
      <c r="I10" s="39"/>
      <c r="J10" s="19"/>
      <c r="K10" s="14"/>
    </row>
    <row r="11" spans="2:15">
      <c r="B11" s="7">
        <v>3</v>
      </c>
      <c r="C11" s="30" t="s">
        <v>82</v>
      </c>
      <c r="D11" s="82" t="s">
        <v>100</v>
      </c>
      <c r="E11" s="83"/>
      <c r="F11" s="83"/>
      <c r="G11" s="83"/>
      <c r="H11" s="83"/>
      <c r="I11" s="84"/>
      <c r="J11" s="19"/>
      <c r="K11" s="14"/>
    </row>
    <row r="12" spans="2:15">
      <c r="B12" s="7">
        <v>4</v>
      </c>
      <c r="C12" s="30" t="s">
        <v>44</v>
      </c>
      <c r="D12" s="82" t="s">
        <v>101</v>
      </c>
      <c r="E12" s="83"/>
      <c r="F12" s="83"/>
      <c r="G12" s="83"/>
      <c r="H12" s="83"/>
      <c r="I12" s="84"/>
      <c r="J12" s="19"/>
      <c r="K12" s="14"/>
    </row>
    <row r="13" spans="2:15">
      <c r="B13" s="7">
        <v>5</v>
      </c>
      <c r="C13" s="31" t="s">
        <v>83</v>
      </c>
      <c r="D13" s="82" t="s">
        <v>102</v>
      </c>
      <c r="E13" s="83"/>
      <c r="F13" s="83"/>
      <c r="G13" s="83"/>
      <c r="H13" s="83"/>
      <c r="I13" s="84"/>
      <c r="J13" s="19"/>
      <c r="K13" s="14"/>
    </row>
    <row r="14" spans="2:15">
      <c r="B14" s="7">
        <v>6</v>
      </c>
      <c r="C14" s="30" t="s">
        <v>84</v>
      </c>
      <c r="D14" s="82" t="s">
        <v>103</v>
      </c>
      <c r="E14" s="83"/>
      <c r="F14" s="83"/>
      <c r="G14" s="83"/>
      <c r="H14" s="83"/>
      <c r="I14" s="84"/>
      <c r="J14" s="19"/>
      <c r="K14" s="14"/>
    </row>
    <row r="15" spans="2:15">
      <c r="B15" s="7">
        <v>7</v>
      </c>
      <c r="C15" s="30" t="s">
        <v>85</v>
      </c>
      <c r="D15" s="82" t="s">
        <v>104</v>
      </c>
      <c r="E15" s="83"/>
      <c r="F15" s="83"/>
      <c r="G15" s="83"/>
      <c r="H15" s="83"/>
      <c r="I15" s="84"/>
      <c r="J15" s="19"/>
      <c r="K15" s="5"/>
    </row>
    <row r="16" spans="2:15">
      <c r="B16" s="7">
        <v>8</v>
      </c>
      <c r="C16" s="30" t="s">
        <v>86</v>
      </c>
      <c r="D16" s="82" t="s">
        <v>105</v>
      </c>
      <c r="E16" s="83"/>
      <c r="F16" s="83"/>
      <c r="G16" s="83"/>
      <c r="H16" s="83"/>
      <c r="I16" s="84"/>
      <c r="J16" s="19"/>
      <c r="K16" s="5"/>
    </row>
    <row r="17" spans="2:11">
      <c r="B17" s="7">
        <v>9</v>
      </c>
      <c r="C17" s="30" t="s">
        <v>117</v>
      </c>
      <c r="D17" s="82" t="s">
        <v>106</v>
      </c>
      <c r="E17" s="83"/>
      <c r="F17" s="83"/>
      <c r="G17" s="83"/>
      <c r="H17" s="83"/>
      <c r="I17" s="84"/>
      <c r="J17" s="19"/>
      <c r="K17" s="14"/>
    </row>
    <row r="18" spans="2:11">
      <c r="B18" s="7">
        <v>10</v>
      </c>
      <c r="C18" s="32" t="s">
        <v>87</v>
      </c>
      <c r="D18" s="82" t="s">
        <v>107</v>
      </c>
      <c r="E18" s="83"/>
      <c r="F18" s="83"/>
      <c r="G18" s="83"/>
      <c r="H18" s="83"/>
      <c r="I18" s="84"/>
      <c r="J18" s="19"/>
      <c r="K18" s="14"/>
    </row>
    <row r="19" spans="2:11">
      <c r="B19" s="7">
        <v>11</v>
      </c>
      <c r="C19" s="32" t="s">
        <v>89</v>
      </c>
      <c r="D19" s="37" t="s">
        <v>109</v>
      </c>
      <c r="E19" s="38"/>
      <c r="F19" s="38"/>
      <c r="G19" s="38"/>
      <c r="H19" s="38"/>
      <c r="I19" s="39"/>
      <c r="J19" s="19"/>
      <c r="K19" s="14"/>
    </row>
    <row r="20" spans="2:11">
      <c r="B20" s="7">
        <v>12</v>
      </c>
      <c r="C20" s="32" t="s">
        <v>90</v>
      </c>
      <c r="D20" s="85" t="s">
        <v>110</v>
      </c>
      <c r="E20" s="86"/>
      <c r="F20" s="86"/>
      <c r="G20" s="86"/>
      <c r="H20" s="86"/>
      <c r="I20" s="87"/>
      <c r="J20" s="19"/>
      <c r="K20" s="14"/>
    </row>
    <row r="21" spans="2:11">
      <c r="B21" s="7">
        <v>13</v>
      </c>
      <c r="C21" s="30" t="s">
        <v>91</v>
      </c>
      <c r="D21" s="85" t="s">
        <v>111</v>
      </c>
      <c r="E21" s="86"/>
      <c r="F21" s="86"/>
      <c r="G21" s="86"/>
      <c r="H21" s="86"/>
      <c r="I21" s="87"/>
      <c r="J21" s="19"/>
      <c r="K21" s="14"/>
    </row>
    <row r="22" spans="2:11">
      <c r="B22" s="7">
        <v>14</v>
      </c>
      <c r="C22" s="30" t="s">
        <v>92</v>
      </c>
      <c r="D22" s="85" t="s">
        <v>112</v>
      </c>
      <c r="E22" s="86"/>
      <c r="F22" s="86"/>
      <c r="G22" s="86"/>
      <c r="H22" s="86"/>
      <c r="I22" s="87"/>
      <c r="J22" s="19"/>
      <c r="K22" s="14"/>
    </row>
    <row r="23" spans="2:11">
      <c r="B23" s="7">
        <v>15</v>
      </c>
      <c r="C23" s="30" t="s">
        <v>93</v>
      </c>
      <c r="D23" s="82" t="s">
        <v>113</v>
      </c>
      <c r="E23" s="83"/>
      <c r="F23" s="83"/>
      <c r="G23" s="83"/>
      <c r="H23" s="83"/>
      <c r="I23" s="84"/>
      <c r="J23" s="19"/>
      <c r="K23" s="14"/>
    </row>
    <row r="24" spans="2:11">
      <c r="B24" s="7">
        <v>16</v>
      </c>
      <c r="C24" s="30" t="s">
        <v>94</v>
      </c>
      <c r="D24" s="70" t="s">
        <v>114</v>
      </c>
      <c r="E24" s="70"/>
      <c r="F24" s="70"/>
      <c r="G24" s="70"/>
      <c r="H24" s="70"/>
      <c r="I24" s="70"/>
      <c r="J24" s="19"/>
      <c r="K24" s="5"/>
    </row>
    <row r="25" spans="2:11">
      <c r="B25" s="7">
        <v>17</v>
      </c>
      <c r="C25" s="30" t="s">
        <v>96</v>
      </c>
      <c r="D25" s="70" t="s">
        <v>116</v>
      </c>
      <c r="E25" s="70"/>
      <c r="F25" s="70"/>
      <c r="G25" s="70"/>
      <c r="H25" s="70"/>
      <c r="I25" s="70"/>
      <c r="J25" s="19"/>
      <c r="K25" s="5"/>
    </row>
    <row r="26" spans="2:11">
      <c r="B26" s="7">
        <v>18</v>
      </c>
      <c r="C26" s="32" t="s">
        <v>88</v>
      </c>
      <c r="D26" s="82" t="s">
        <v>108</v>
      </c>
      <c r="E26" s="83"/>
      <c r="F26" s="83"/>
      <c r="G26" s="83"/>
      <c r="H26" s="83"/>
      <c r="I26" s="84"/>
      <c r="J26" s="19"/>
      <c r="K26" s="14"/>
    </row>
    <row r="27" spans="2:11">
      <c r="B27" s="7">
        <v>19</v>
      </c>
      <c r="C27" s="32" t="s">
        <v>89</v>
      </c>
      <c r="D27" s="85" t="s">
        <v>109</v>
      </c>
      <c r="E27" s="86"/>
      <c r="F27" s="86"/>
      <c r="G27" s="86"/>
      <c r="H27" s="86"/>
      <c r="I27" s="87"/>
      <c r="J27" s="19"/>
      <c r="K27" s="5"/>
    </row>
    <row r="28" spans="2:11">
      <c r="B28" s="7">
        <v>20</v>
      </c>
      <c r="C28" s="32" t="s">
        <v>90</v>
      </c>
      <c r="D28" s="85" t="s">
        <v>110</v>
      </c>
      <c r="E28" s="86"/>
      <c r="F28" s="86"/>
      <c r="G28" s="86"/>
      <c r="H28" s="86"/>
      <c r="I28" s="87"/>
      <c r="J28" s="19"/>
      <c r="K28" s="5"/>
    </row>
    <row r="29" spans="2:11">
      <c r="B29" s="7">
        <v>21</v>
      </c>
      <c r="C29" s="30" t="s">
        <v>91</v>
      </c>
      <c r="D29" s="85" t="s">
        <v>111</v>
      </c>
      <c r="E29" s="86"/>
      <c r="F29" s="86"/>
      <c r="G29" s="86"/>
      <c r="H29" s="86"/>
      <c r="I29" s="87"/>
      <c r="J29" s="19"/>
      <c r="K29" s="5"/>
    </row>
    <row r="30" spans="2:11">
      <c r="B30" s="7">
        <f t="shared" ref="B30:B48" si="0">B29+1</f>
        <v>22</v>
      </c>
      <c r="C30" s="30" t="s">
        <v>92</v>
      </c>
      <c r="D30" s="85" t="s">
        <v>112</v>
      </c>
      <c r="E30" s="86"/>
      <c r="F30" s="86"/>
      <c r="G30" s="86"/>
      <c r="H30" s="86"/>
      <c r="I30" s="87"/>
      <c r="J30" s="19"/>
      <c r="K30" s="5"/>
    </row>
    <row r="31" spans="2:11">
      <c r="B31" s="7">
        <f t="shared" si="0"/>
        <v>23</v>
      </c>
      <c r="C31" s="30" t="s">
        <v>93</v>
      </c>
      <c r="D31" s="82" t="s">
        <v>113</v>
      </c>
      <c r="E31" s="83"/>
      <c r="F31" s="83"/>
      <c r="G31" s="83"/>
      <c r="H31" s="83"/>
      <c r="I31" s="84"/>
      <c r="J31" s="19"/>
      <c r="K31" s="5"/>
    </row>
    <row r="32" spans="2:11">
      <c r="B32" s="7">
        <f t="shared" si="0"/>
        <v>24</v>
      </c>
      <c r="C32" s="30" t="s">
        <v>94</v>
      </c>
      <c r="D32" s="92" t="s">
        <v>114</v>
      </c>
      <c r="E32" s="92"/>
      <c r="F32" s="92"/>
      <c r="G32" s="92"/>
      <c r="H32" s="92"/>
      <c r="I32" s="92"/>
      <c r="J32" s="19"/>
      <c r="K32" s="5"/>
    </row>
    <row r="33" spans="2:11">
      <c r="B33" s="7">
        <f t="shared" si="0"/>
        <v>25</v>
      </c>
      <c r="C33" s="30" t="s">
        <v>95</v>
      </c>
      <c r="D33" s="92" t="s">
        <v>115</v>
      </c>
      <c r="E33" s="92"/>
      <c r="F33" s="92"/>
      <c r="G33" s="92"/>
      <c r="H33" s="92"/>
      <c r="I33" s="92"/>
      <c r="J33" s="19"/>
      <c r="K33" s="5"/>
    </row>
    <row r="34" spans="2:11">
      <c r="B34" s="7">
        <f t="shared" si="0"/>
        <v>26</v>
      </c>
      <c r="C34" s="30" t="s">
        <v>96</v>
      </c>
      <c r="D34" s="93" t="s">
        <v>116</v>
      </c>
      <c r="E34" s="93"/>
      <c r="F34" s="93"/>
      <c r="G34" s="93"/>
      <c r="H34" s="93"/>
      <c r="I34" s="93"/>
      <c r="J34" s="19"/>
      <c r="K34" s="5"/>
    </row>
    <row r="35" spans="2:11">
      <c r="B35" s="7">
        <f t="shared" si="0"/>
        <v>27</v>
      </c>
      <c r="C35" s="4" t="s">
        <v>97</v>
      </c>
      <c r="D35" s="92" t="s">
        <v>45</v>
      </c>
      <c r="E35" s="92"/>
      <c r="F35" s="92"/>
      <c r="G35" s="92"/>
      <c r="H35" s="92"/>
      <c r="I35" s="92"/>
      <c r="J35" s="19"/>
      <c r="K35" s="5"/>
    </row>
    <row r="36" spans="2:11">
      <c r="B36" s="7">
        <f t="shared" si="0"/>
        <v>28</v>
      </c>
      <c r="C36" s="21" t="s">
        <v>40</v>
      </c>
      <c r="D36" s="70" t="s">
        <v>41</v>
      </c>
      <c r="E36" s="70"/>
      <c r="F36" s="70"/>
      <c r="G36" s="70"/>
      <c r="H36" s="70"/>
      <c r="I36" s="70"/>
      <c r="J36" s="19"/>
      <c r="K36" s="5"/>
    </row>
    <row r="37" spans="2:11">
      <c r="B37" s="7">
        <f t="shared" si="0"/>
        <v>29</v>
      </c>
      <c r="C37" s="21" t="s">
        <v>42</v>
      </c>
      <c r="D37" s="70" t="s">
        <v>43</v>
      </c>
      <c r="E37" s="70"/>
      <c r="F37" s="70"/>
      <c r="G37" s="70"/>
      <c r="H37" s="70"/>
      <c r="I37" s="70"/>
      <c r="J37" s="19"/>
      <c r="K37" s="5"/>
    </row>
    <row r="38" spans="2:11">
      <c r="B38" s="7">
        <f t="shared" si="0"/>
        <v>30</v>
      </c>
      <c r="C38" s="21"/>
      <c r="D38" s="70"/>
      <c r="E38" s="70"/>
      <c r="F38" s="70"/>
      <c r="G38" s="70"/>
      <c r="H38" s="70"/>
      <c r="I38" s="70"/>
      <c r="J38" s="14"/>
      <c r="K38" s="5"/>
    </row>
    <row r="39" spans="2:11">
      <c r="B39" s="7">
        <f t="shared" si="0"/>
        <v>31</v>
      </c>
      <c r="C39" s="21"/>
      <c r="D39" s="70"/>
      <c r="E39" s="70"/>
      <c r="F39" s="70"/>
      <c r="G39" s="70"/>
      <c r="H39" s="70"/>
      <c r="I39" s="70"/>
      <c r="J39" s="14"/>
      <c r="K39" s="5"/>
    </row>
    <row r="40" spans="2:11">
      <c r="B40" s="7">
        <f t="shared" si="0"/>
        <v>32</v>
      </c>
      <c r="C40" s="21"/>
      <c r="D40" s="70"/>
      <c r="E40" s="70"/>
      <c r="F40" s="70"/>
      <c r="G40" s="70"/>
      <c r="H40" s="70"/>
      <c r="I40" s="70"/>
      <c r="J40" s="14"/>
      <c r="K40" s="5"/>
    </row>
    <row r="41" spans="2:11">
      <c r="B41" s="7">
        <f t="shared" si="0"/>
        <v>33</v>
      </c>
      <c r="C41" s="21"/>
      <c r="D41" s="70"/>
      <c r="E41" s="70"/>
      <c r="F41" s="70"/>
      <c r="G41" s="70"/>
      <c r="H41" s="70"/>
      <c r="I41" s="70"/>
      <c r="J41" s="14"/>
      <c r="K41" s="5"/>
    </row>
    <row r="42" spans="2:11">
      <c r="B42" s="7">
        <f t="shared" si="0"/>
        <v>34</v>
      </c>
      <c r="C42" s="21"/>
      <c r="D42" s="70"/>
      <c r="E42" s="70"/>
      <c r="F42" s="70"/>
      <c r="G42" s="70"/>
      <c r="H42" s="70"/>
      <c r="I42" s="70"/>
      <c r="J42" s="14"/>
      <c r="K42" s="5"/>
    </row>
    <row r="43" spans="2:11">
      <c r="B43" s="7">
        <f t="shared" si="0"/>
        <v>35</v>
      </c>
      <c r="C43" s="21"/>
      <c r="D43" s="70"/>
      <c r="E43" s="70"/>
      <c r="F43" s="70"/>
      <c r="G43" s="70"/>
      <c r="H43" s="70"/>
      <c r="I43" s="70"/>
      <c r="J43" s="14"/>
      <c r="K43" s="5"/>
    </row>
    <row r="44" spans="2:11">
      <c r="B44" s="7">
        <f t="shared" si="0"/>
        <v>36</v>
      </c>
      <c r="C44" s="21"/>
      <c r="D44" s="70"/>
      <c r="E44" s="70"/>
      <c r="F44" s="70"/>
      <c r="G44" s="70"/>
      <c r="H44" s="70"/>
      <c r="I44" s="70"/>
      <c r="J44" s="14"/>
      <c r="K44" s="5"/>
    </row>
    <row r="45" spans="2:11">
      <c r="B45" s="7">
        <f t="shared" si="0"/>
        <v>37</v>
      </c>
      <c r="C45" s="8"/>
      <c r="D45" s="73"/>
      <c r="E45" s="73"/>
      <c r="F45" s="73"/>
      <c r="G45" s="73"/>
      <c r="H45" s="73"/>
      <c r="I45" s="73"/>
      <c r="J45" s="14"/>
      <c r="K45" s="5"/>
    </row>
    <row r="46" spans="2:11">
      <c r="B46" s="7">
        <f t="shared" si="0"/>
        <v>38</v>
      </c>
      <c r="C46" s="8"/>
      <c r="D46" s="73"/>
      <c r="E46" s="73"/>
      <c r="F46" s="73"/>
      <c r="G46" s="73"/>
      <c r="H46" s="73"/>
      <c r="I46" s="73"/>
      <c r="J46" s="14"/>
      <c r="K46" s="5"/>
    </row>
    <row r="47" spans="2:11">
      <c r="B47" s="7">
        <f t="shared" si="0"/>
        <v>39</v>
      </c>
      <c r="C47" s="8"/>
      <c r="D47" s="73"/>
      <c r="E47" s="73"/>
      <c r="F47" s="73"/>
      <c r="G47" s="73"/>
      <c r="H47" s="73"/>
      <c r="I47" s="73"/>
      <c r="J47" s="14"/>
      <c r="K47" s="5"/>
    </row>
    <row r="48" spans="2:11">
      <c r="B48" s="7">
        <f t="shared" si="0"/>
        <v>40</v>
      </c>
      <c r="C48" s="8"/>
      <c r="D48" s="73"/>
      <c r="E48" s="73"/>
      <c r="F48" s="73"/>
      <c r="G48" s="73"/>
      <c r="H48" s="73"/>
      <c r="I48" s="73"/>
      <c r="J48" s="14"/>
      <c r="K48" s="5"/>
    </row>
    <row r="49" spans="3:11">
      <c r="C49" s="69"/>
      <c r="D49" s="69"/>
      <c r="E49" s="1"/>
    </row>
    <row r="50" spans="3:11">
      <c r="C50" s="69"/>
      <c r="D50" s="69"/>
      <c r="E50" s="1"/>
      <c r="H50" s="58" t="s">
        <v>17</v>
      </c>
      <c r="I50" s="58"/>
      <c r="J50" s="28">
        <v>25</v>
      </c>
      <c r="K50" s="1"/>
    </row>
    <row r="51" spans="3:11">
      <c r="C51" s="69"/>
      <c r="D51" s="69"/>
      <c r="E51" s="10"/>
      <c r="H51" s="58" t="s">
        <v>18</v>
      </c>
      <c r="I51" s="58"/>
      <c r="J51" s="28">
        <v>4</v>
      </c>
      <c r="K51" s="1"/>
    </row>
    <row r="52" spans="3:11">
      <c r="C52" s="69"/>
      <c r="D52" s="69"/>
      <c r="E52" s="69"/>
      <c r="H52" s="58" t="s">
        <v>19</v>
      </c>
      <c r="I52" s="58"/>
      <c r="J52" s="28">
        <v>29</v>
      </c>
      <c r="K52" s="1"/>
    </row>
    <row r="53" spans="3:11">
      <c r="C53" s="69"/>
      <c r="D53" s="69"/>
      <c r="E53" s="1"/>
      <c r="H53" s="76" t="s">
        <v>14</v>
      </c>
      <c r="I53" s="76"/>
      <c r="J53" s="29">
        <f>J50/J52</f>
        <v>0.86206896551724133</v>
      </c>
      <c r="K53" s="17"/>
    </row>
    <row r="54" spans="3:11">
      <c r="C54" s="69"/>
      <c r="D54" s="69"/>
      <c r="E54" s="1"/>
      <c r="H54" s="76" t="s">
        <v>15</v>
      </c>
      <c r="I54" s="76"/>
      <c r="J54" s="29">
        <f>J51/J52</f>
        <v>0.13793103448275862</v>
      </c>
      <c r="K54" s="18"/>
    </row>
    <row r="55" spans="3:11">
      <c r="C55" s="69"/>
      <c r="D55" s="69"/>
      <c r="E55" s="10"/>
    </row>
    <row r="56" spans="3:11">
      <c r="C56" s="1"/>
      <c r="D56" s="1"/>
      <c r="E56" s="10"/>
    </row>
    <row r="58" spans="3:11">
      <c r="J58" s="69"/>
      <c r="K58" s="69"/>
    </row>
    <row r="59" spans="3:11">
      <c r="J59" s="66"/>
      <c r="K59" s="66"/>
    </row>
  </sheetData>
  <mergeCells count="59">
    <mergeCell ref="D13:I13"/>
    <mergeCell ref="B2:K2"/>
    <mergeCell ref="C3:K3"/>
    <mergeCell ref="D4:G4"/>
    <mergeCell ref="J4:K4"/>
    <mergeCell ref="D6:G6"/>
    <mergeCell ref="I6:J6"/>
    <mergeCell ref="D8:I8"/>
    <mergeCell ref="D9:I9"/>
    <mergeCell ref="D11:I11"/>
    <mergeCell ref="D12:I12"/>
    <mergeCell ref="D25:I25"/>
    <mergeCell ref="D14:I14"/>
    <mergeCell ref="D15:I15"/>
    <mergeCell ref="D16:I16"/>
    <mergeCell ref="D17:I17"/>
    <mergeCell ref="D18:I18"/>
    <mergeCell ref="D20:I20"/>
    <mergeCell ref="D21:I21"/>
    <mergeCell ref="D22:I22"/>
    <mergeCell ref="D23:I23"/>
    <mergeCell ref="D24:I24"/>
    <mergeCell ref="D37:I37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C49:D49"/>
    <mergeCell ref="D38:I38"/>
    <mergeCell ref="D39:I39"/>
    <mergeCell ref="D40:I40"/>
    <mergeCell ref="D41:I41"/>
    <mergeCell ref="D42:I42"/>
    <mergeCell ref="D43:I43"/>
    <mergeCell ref="D44:I44"/>
    <mergeCell ref="D45:I45"/>
    <mergeCell ref="D46:I46"/>
    <mergeCell ref="D47:I47"/>
    <mergeCell ref="D48:I48"/>
    <mergeCell ref="C50:D50"/>
    <mergeCell ref="H50:I50"/>
    <mergeCell ref="C51:D51"/>
    <mergeCell ref="H51:I51"/>
    <mergeCell ref="C52:E52"/>
    <mergeCell ref="H52:I52"/>
    <mergeCell ref="J59:K59"/>
    <mergeCell ref="C53:D53"/>
    <mergeCell ref="H53:I53"/>
    <mergeCell ref="C54:D54"/>
    <mergeCell ref="H54:I54"/>
    <mergeCell ref="C55:D55"/>
    <mergeCell ref="J58:K58"/>
  </mergeCells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B49BA8-9EAF-4807-AC50-9E105A24F6DE}">
  <dimension ref="A1"/>
  <sheetViews>
    <sheetView workbookViewId="0">
      <selection activeCell="K11" sqref="K10:K11"/>
    </sheetView>
  </sheetViews>
  <sheetFormatPr baseColWidth="10"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DESARROLLO HUMANO</vt:lpstr>
      <vt:lpstr>FUND DE INV</vt:lpstr>
      <vt:lpstr>TALLER DE INV</vt:lpstr>
      <vt:lpstr>FINAL DES HUM  107-B</vt:lpstr>
      <vt:lpstr>FINAL  FUND INV 107-B</vt:lpstr>
      <vt:lpstr>FINAL TALLER DE INV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ITSSAT</dc:creator>
  <cp:lastModifiedBy>DINORAH MARTINEZ PELAYO</cp:lastModifiedBy>
  <cp:lastPrinted>2023-03-14T22:59:01Z</cp:lastPrinted>
  <dcterms:created xsi:type="dcterms:W3CDTF">2023-03-14T19:16:59Z</dcterms:created>
  <dcterms:modified xsi:type="dcterms:W3CDTF">2025-11-18T23:34:24Z</dcterms:modified>
</cp:coreProperties>
</file>