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155D2275-997F-4492-826A-9F202387A42E}" xr6:coauthVersionLast="47" xr6:coauthVersionMax="47" xr10:uidLastSave="{00000000-0000-0000-0000-000000000000}"/>
  <bookViews>
    <workbookView xWindow="-103" yWindow="-103" windowWidth="18720" windowHeight="12549" xr2:uid="{00000000-000D-0000-FFFF-FFFF00000000}"/>
  </bookViews>
  <sheets>
    <sheet name="1" sheetId="10" r:id="rId1"/>
  </sheets>
  <definedNames>
    <definedName name="_xlnm.Print_Area" localSheetId="0">'1'!$A$1:$N$32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0" l="1"/>
  <c r="N23" i="10"/>
  <c r="M23" i="10"/>
  <c r="K23" i="10"/>
  <c r="G23" i="10"/>
  <c r="F23" i="10"/>
  <c r="E23" i="10"/>
  <c r="L16" i="10"/>
  <c r="I16" i="10"/>
  <c r="J16" i="10" s="1"/>
  <c r="H16" i="10"/>
  <c r="L15" i="10"/>
  <c r="I15" i="10"/>
  <c r="J15" i="10" s="1"/>
  <c r="H15" i="10"/>
  <c r="L14" i="10"/>
  <c r="I14" i="10"/>
  <c r="J14" i="10" s="1"/>
  <c r="H14" i="10"/>
  <c r="I23" i="10" l="1"/>
  <c r="J23" i="10" s="1"/>
  <c r="H23" i="10"/>
  <c r="L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<sst xmlns="http://schemas.openxmlformats.org/spreadsheetml/2006/main" count="48" uniqueCount="42">
  <si>
    <t>Reporte Parcial y Final del Semestre</t>
  </si>
  <si>
    <t>SUBDIRECCIÓN ACADÉMICA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</si>
  <si>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</si>
  <si>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</si>
  <si>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</si>
  <si>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</si>
  <si>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</si>
  <si>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</si>
  <si>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</si>
  <si>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</si>
  <si>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</si>
  <si>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</si>
  <si>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</si>
  <si>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</si>
  <si>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</si>
  <si>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</si>
  <si>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</si>
  <si>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</si>
  <si>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</si>
  <si>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</si>
  <si>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</si>
  <si>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</si>
  <si>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</si>
  <si>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</si>
  <si>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</si>
  <si>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</si>
  <si>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</si>
  <si>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</si>
  <si>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ING. MIGUEL REYES FISCAL</t>
  </si>
  <si>
    <t>IGEM</t>
  </si>
  <si>
    <t>IIND</t>
  </si>
  <si>
    <t>FUNDAMENTOS DE FISICA</t>
  </si>
  <si>
    <t>ESTATICA</t>
  </si>
  <si>
    <t>AGO-DIC 2025</t>
  </si>
  <si>
    <t>CIENCIAS BÁSICAS</t>
  </si>
  <si>
    <t>DEPARTAMENTO:</t>
  </si>
  <si>
    <t>CALCULO DIFERENCIAL</t>
  </si>
  <si>
    <t>101-B</t>
  </si>
  <si>
    <t>ALGEBRA LINEAL</t>
  </si>
  <si>
    <t>301-B</t>
  </si>
  <si>
    <t>307-B</t>
  </si>
  <si>
    <t>L.C GERMAN VENTURA TENORIO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</si>
</sst>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  <xdr:twoCellAnchor editAs="oneCell">
    <xdr:from>
      <xdr:col>2</xdr:col>
      <xdr:colOff>384202</xdr:colOff>
      <xdr:row>27</xdr:row>
      <xdr:rowOff>135882</xdr:rowOff>
    </xdr:from>
    <xdr:to>
      <xdr:col>3</xdr:col>
      <xdr:colOff>899522</xdr:colOff>
      <xdr:row>28</xdr:row>
      <xdr:rowOff>781209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A75EE1F-73A7-2252-6A3D-E3D25FE246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9431" b="92954" l="41921" r="73171">
                      <a14:foregroundMark x1="66997" y1="63415" x2="67759" y2="63686"/>
                    </a14:backgroundRemoval>
                  </a14:imgEffect>
                  <a14:imgEffect>
                    <a14:sharpenSoften amount="10000"/>
                  </a14:imgEffect>
                  <a14:imgEffect>
                    <a14:saturation sat="300000"/>
                  </a14:imgEffect>
                  <a14:imgEffect>
                    <a14:brightnessContrast bright="10000" contrast="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707" t="46113" r="29908" b="12168"/>
        <a:stretch/>
      </xdr:blipFill>
      <xdr:spPr bwMode="auto">
        <a:xfrm>
          <a:off x="3445009" y="7461328"/>
          <a:ext cx="905924" cy="8054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zoomScale="85" zoomScaleNormal="85" zoomScaleSheetLayoutView="100" workbookViewId="0">
      <selection activeCell="M19" sqref="M19"/>
    </sheetView>
  </sheetViews>
  <sheetFormatPr baseColWidth="10" defaultColWidth="11.4609375" defaultRowHeight="12.45" x14ac:dyDescent="0.3"/>
  <cols>
    <col min="1" max="1" width="38.53515625" style="1" bestFit="1" customWidth="1"/>
    <col min="2" max="2" width="7.84375" style="1" customWidth="1"/>
    <col min="3" max="3" width="5.53515625" style="1" bestFit="1" customWidth="1"/>
    <col min="4" max="4" width="21.84375" style="1" customWidth="1"/>
    <col min="5" max="5" width="9.4609375" style="1" customWidth="1"/>
    <col min="6" max="7" width="7.53515625" style="1" customWidth="1"/>
    <col min="8" max="8" width="11.69140625" style="1" customWidth="1"/>
    <col min="9" max="12" width="7.53515625" style="1" customWidth="1"/>
    <col min="13" max="16384" width="11.4609375" style="1"/>
  </cols>
  <sheetData>
    <row r="1" spans="1:14" ht="62.25" customHeight="1" x14ac:dyDescent="0.3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20" t="s">
        <v>27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3">
      <c r="A6" s="21" t="s">
        <v>35</v>
      </c>
      <c r="B6" s="21"/>
      <c r="C6" s="21"/>
      <c r="D6" s="21"/>
      <c r="E6" s="22" t="s">
        <v>34</v>
      </c>
      <c r="F6" s="22"/>
      <c r="G6" s="22"/>
      <c r="H6" s="22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3">
      <c r="A8" s="4" t="s">
        <v>2</v>
      </c>
      <c r="B8" s="32">
        <v>1</v>
      </c>
      <c r="C8" s="32"/>
      <c r="D8" s="14" t="s">
        <v>3</v>
      </c>
      <c r="E8" s="5">
        <v>3</v>
      </c>
      <c r="G8" s="4" t="s">
        <v>4</v>
      </c>
      <c r="H8" s="5">
        <v>3</v>
      </c>
      <c r="I8" s="31" t="s">
        <v>5</v>
      </c>
      <c r="J8" s="31"/>
      <c r="K8" s="31"/>
      <c r="L8" s="32" t="s">
        <v>33</v>
      </c>
      <c r="M8" s="32"/>
      <c r="N8" s="32"/>
    </row>
    <row r="10" spans="1:14" x14ac:dyDescent="0.3">
      <c r="A10" s="4" t="s">
        <v>6</v>
      </c>
      <c r="B10" s="32" t="s">
        <v>28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4" ht="12.9" thickBot="1" x14ac:dyDescent="0.3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3">
      <c r="A12" s="33" t="s">
        <v>7</v>
      </c>
      <c r="B12" s="29" t="s">
        <v>8</v>
      </c>
      <c r="C12" s="29" t="s">
        <v>9</v>
      </c>
      <c r="D12" s="24" t="s">
        <v>10</v>
      </c>
      <c r="E12" s="24" t="s">
        <v>11</v>
      </c>
      <c r="F12" s="24" t="s">
        <v>12</v>
      </c>
      <c r="G12" s="24"/>
      <c r="H12" s="24" t="s">
        <v>13</v>
      </c>
      <c r="I12" s="24" t="s">
        <v>14</v>
      </c>
      <c r="J12" s="24" t="s">
        <v>15</v>
      </c>
      <c r="K12" s="24" t="s">
        <v>16</v>
      </c>
      <c r="L12" s="24" t="s">
        <v>17</v>
      </c>
      <c r="M12" s="24" t="s">
        <v>18</v>
      </c>
      <c r="N12" s="26" t="s">
        <v>19</v>
      </c>
    </row>
    <row r="13" spans="1:14" x14ac:dyDescent="0.3">
      <c r="A13" s="34"/>
      <c r="B13" s="30"/>
      <c r="C13" s="30"/>
      <c r="D13" s="25"/>
      <c r="E13" s="25"/>
      <c r="F13" s="7" t="s">
        <v>20</v>
      </c>
      <c r="G13" s="7" t="s">
        <v>21</v>
      </c>
      <c r="H13" s="25"/>
      <c r="I13" s="25"/>
      <c r="J13" s="25"/>
      <c r="K13" s="25"/>
      <c r="L13" s="25"/>
      <c r="M13" s="25"/>
      <c r="N13" s="27"/>
    </row>
    <row r="14" spans="1:14" s="11" customFormat="1" ht="24.9" x14ac:dyDescent="0.3">
      <c r="A14" s="8" t="s">
        <v>36</v>
      </c>
      <c r="B14" s="9" t="s">
        <v>19</v>
      </c>
      <c r="C14" s="9" t="s">
        <v>37</v>
      </c>
      <c r="D14" s="9" t="s">
        <v>30</v>
      </c>
      <c r="E14" s="9">
        <v>23</v>
      </c>
      <c r="F14" s="9">
        <v>18</v>
      </c>
      <c r="G14" s="9"/>
      <c r="H14" s="10">
        <f t="shared" ref="H14:H16" si="0">F14/E14</f>
        <v>0.78260869565217395</v>
      </c>
      <c r="I14" s="9">
        <f t="shared" ref="I14:I23" si="1">(E14-SUM(F14:G14))-K14</f>
        <v>5</v>
      </c>
      <c r="J14" s="10">
        <f t="shared" ref="J14:J23" si="2">I14/E14</f>
        <v>0.21739130434782608</v>
      </c>
      <c r="K14" s="9">
        <v>0</v>
      </c>
      <c r="L14" s="10">
        <f t="shared" ref="L14:L23" si="3">K14/E14</f>
        <v>0</v>
      </c>
      <c r="M14" s="9">
        <v>76</v>
      </c>
      <c r="N14" s="15">
        <v>0.67</v>
      </c>
    </row>
    <row r="15" spans="1:14" s="11" customFormat="1" ht="24.9" x14ac:dyDescent="0.3">
      <c r="A15" s="8" t="s">
        <v>38</v>
      </c>
      <c r="B15" s="9" t="s">
        <v>19</v>
      </c>
      <c r="C15" s="9" t="s">
        <v>39</v>
      </c>
      <c r="D15" s="9" t="s">
        <v>30</v>
      </c>
      <c r="E15" s="9">
        <v>34</v>
      </c>
      <c r="F15" s="9">
        <v>18</v>
      </c>
      <c r="G15" s="9"/>
      <c r="H15" s="10">
        <f t="shared" si="0"/>
        <v>0.52941176470588236</v>
      </c>
      <c r="I15" s="9">
        <f t="shared" si="1"/>
        <v>16</v>
      </c>
      <c r="J15" s="10">
        <f t="shared" si="2"/>
        <v>0.47058823529411764</v>
      </c>
      <c r="K15" s="9">
        <v>0</v>
      </c>
      <c r="L15" s="10">
        <f t="shared" si="3"/>
        <v>0</v>
      </c>
      <c r="M15" s="9">
        <v>80</v>
      </c>
      <c r="N15" s="15">
        <v>0.83</v>
      </c>
    </row>
    <row r="16" spans="1:14" s="11" customFormat="1" ht="24.9" x14ac:dyDescent="0.3">
      <c r="A16" s="8" t="s">
        <v>31</v>
      </c>
      <c r="B16" s="9" t="s">
        <v>19</v>
      </c>
      <c r="C16" s="9" t="s">
        <v>40</v>
      </c>
      <c r="D16" s="9" t="s">
        <v>29</v>
      </c>
      <c r="E16" s="9">
        <v>35</v>
      </c>
      <c r="F16" s="9">
        <v>33</v>
      </c>
      <c r="G16" s="9"/>
      <c r="H16" s="10">
        <f t="shared" si="0"/>
        <v>0.94285714285714284</v>
      </c>
      <c r="I16" s="9">
        <f t="shared" si="1"/>
        <v>2</v>
      </c>
      <c r="J16" s="10">
        <f t="shared" si="2"/>
        <v>5.7142857142857141E-2</v>
      </c>
      <c r="K16" s="9">
        <v>0</v>
      </c>
      <c r="L16" s="10">
        <f t="shared" si="3"/>
        <v>0</v>
      </c>
      <c r="M16" s="9">
        <v>89</v>
      </c>
      <c r="N16" s="15">
        <v>0.52</v>
      </c>
    </row>
    <row r="17" spans="1:14" s="11" customFormat="1" x14ac:dyDescent="0.3">
      <c r="A17" s="8" t="s">
        <v>32</v>
      </c>
      <c r="B17" s="9"/>
      <c r="C17" s="9"/>
      <c r="D17" s="9"/>
      <c r="E17" s="9"/>
      <c r="F17" s="9"/>
      <c r="G17" s="9"/>
      <c r="H17" s="10"/>
      <c r="I17" s="9"/>
      <c r="J17" s="10"/>
      <c r="K17" s="9"/>
      <c r="L17" s="10"/>
      <c r="M17" s="9"/>
      <c r="N17" s="15"/>
    </row>
    <row r="18" spans="1:14" s="11" customFormat="1" x14ac:dyDescent="0.3">
      <c r="A18" s="8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3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3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3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ht="16.5" customHeight="1" x14ac:dyDescent="0.3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ht="12.9" thickBot="1" x14ac:dyDescent="0.35">
      <c r="A23" s="16" t="s">
        <v>22</v>
      </c>
      <c r="B23" s="17" t="s">
        <v>23</v>
      </c>
      <c r="C23" s="17" t="s">
        <v>23</v>
      </c>
      <c r="D23" s="17" t="s">
        <v>23</v>
      </c>
      <c r="E23" s="17">
        <f>SUM(E14:E22)</f>
        <v>92</v>
      </c>
      <c r="F23" s="17">
        <f>SUM(F14:F22)</f>
        <v>69</v>
      </c>
      <c r="G23" s="17">
        <f>SUM(G14:G22)</f>
        <v>0</v>
      </c>
      <c r="H23" s="18">
        <f>SUM(F23:G23)/E23</f>
        <v>0.75</v>
      </c>
      <c r="I23" s="17">
        <f t="shared" si="1"/>
        <v>23</v>
      </c>
      <c r="J23" s="18">
        <f t="shared" si="2"/>
        <v>0.25</v>
      </c>
      <c r="K23" s="17">
        <f>SUM(K14:K22)</f>
        <v>0</v>
      </c>
      <c r="L23" s="18">
        <f t="shared" si="3"/>
        <v>0</v>
      </c>
      <c r="M23" s="17">
        <f>AVERAGE(M14:M22)</f>
        <v>81.666666666666671</v>
      </c>
      <c r="N23" s="19">
        <f>AVERAGE(N14:N22)</f>
        <v>0.67333333333333334</v>
      </c>
    </row>
    <row r="25" spans="1:14" ht="120" customHeight="1" x14ac:dyDescent="0.3">
      <c r="A25" s="28" t="s">
        <v>24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7" spans="1:14" x14ac:dyDescent="0.3">
      <c r="A27" s="12"/>
    </row>
    <row r="28" spans="1:14" x14ac:dyDescent="0.3">
      <c r="B28" s="35" t="s">
        <v>25</v>
      </c>
      <c r="C28" s="35"/>
      <c r="D28" s="35"/>
      <c r="G28" s="20" t="s">
        <v>26</v>
      </c>
      <c r="H28" s="20"/>
      <c r="I28" s="20"/>
      <c r="J28" s="20"/>
    </row>
    <row r="29" spans="1:14" ht="62.25" customHeight="1" x14ac:dyDescent="0.3">
      <c r="B29" s="36"/>
      <c r="C29" s="36"/>
      <c r="D29" s="36"/>
      <c r="G29" s="32"/>
      <c r="H29" s="32"/>
      <c r="I29" s="32"/>
      <c r="J29" s="32"/>
    </row>
    <row r="30" spans="1:14" hidden="1" x14ac:dyDescent="0.3">
      <c r="A30" s="37" t="e">
        <v>#REF!</v>
      </c>
      <c r="B30" s="37"/>
      <c r="C30" s="6"/>
      <c r="E30" s="37"/>
      <c r="F30" s="37"/>
      <c r="G30" s="37"/>
      <c r="H30" s="37"/>
    </row>
    <row r="31" spans="1:14" hidden="1" x14ac:dyDescent="0.3"/>
    <row r="32" spans="1:14" ht="45" customHeight="1" x14ac:dyDescent="0.3">
      <c r="B32" s="38" t="str">
        <f>B10</f>
        <v>ING. MIGUEL REYES FISCAL</v>
      </c>
      <c r="C32" s="38"/>
      <c r="D32" s="38"/>
      <c r="E32" s="13"/>
      <c r="F32" s="13"/>
      <c r="G32" s="38" t="s">
        <v>41</v>
      </c>
      <c r="H32" s="38"/>
      <c r="I32" s="38"/>
      <c r="J32" s="38"/>
    </row>
  </sheetData>
  <mergeCells count="31">
    <mergeCell ref="A30:B30"/>
    <mergeCell ref="E30:H30"/>
    <mergeCell ref="B32:D32"/>
    <mergeCell ref="G32:J32"/>
    <mergeCell ref="K12:K13"/>
    <mergeCell ref="L12:L13"/>
    <mergeCell ref="B28:D28"/>
    <mergeCell ref="G28:J28"/>
    <mergeCell ref="B29:D29"/>
    <mergeCell ref="G29:J29"/>
    <mergeCell ref="M12:M13"/>
    <mergeCell ref="N12:N13"/>
    <mergeCell ref="A25:N25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2024-01-15T16:08:21Z</cp:lastPrinted>
  <dcterms:created xsi:type="dcterms:W3CDTF">2021-11-22T14:45:25Z</dcterms:created>
  <dcterms:modified xsi:type="dcterms:W3CDTF">2025-09-29T18:55:28Z</dcterms:modified>
  <cp:category/>
  <cp:contentStatus/>
</cp:coreProperties>
</file>