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MIGUEL REYES FISCAL\"/>
    </mc:Choice>
  </mc:AlternateContent>
  <xr:revisionPtr revIDLastSave="0" documentId="13_ncr:1_{C41A38F3-8DBA-4988-B45A-F5358C45627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8" l="1"/>
  <c r="G20" i="8"/>
  <c r="B21" i="7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B20" i="8"/>
  <c r="B16" i="8"/>
  <c r="B13" i="8"/>
  <c r="C10" i="8"/>
  <c r="H8" i="8"/>
  <c r="C7" i="8"/>
  <c r="B35" i="8" s="1"/>
  <c r="H34" i="7"/>
  <c r="D34" i="7"/>
  <c r="B16" i="7"/>
  <c r="B13" i="7"/>
  <c r="C10" i="7"/>
  <c r="H8" i="7"/>
  <c r="C7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<sst xmlns="http://schemas.openxmlformats.org/spreadsheetml/2006/main" count="90" uniqueCount="41">
  <si>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</si>
  <si>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</si>
  <si>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</si>
  <si>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</si>
  <si>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</si>
  <si>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</si>
  <si>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</si>
  <si>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</si>
  <si>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</si>
  <si>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</si>
  <si>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</si>
  <si>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</si>
  <si>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</si>
  <si>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</si>
  <si>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</si>
  <si>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</si>
  <si>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</si>
  <si>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</si>
  <si>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</si>
  <si>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</si>
  <si>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</si>
  <si>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</si>
  <si>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</si>
  <si>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</si>
  <si>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</si>
  <si>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25/08/2025-12/12/2025</t>
  </si>
  <si>
    <t>MCA. OCTAVIO OBIL MARTINEZ</t>
  </si>
  <si>
    <t>IEME MIGUEL REYES FISCAL</t>
  </si>
  <si>
    <t>LC. GERMAN VENTURA TENORIO</t>
  </si>
  <si>
    <t>Jefe de Departamento de Ciencias Basicas</t>
  </si>
  <si>
    <t>DOCENCIA ( ASESORIAS ACADEMICAS)</t>
  </si>
  <si>
    <t>Impartir asesorías académicas a estudiantes con dificultades en la comprensión de los temas de las asignaturas Calculo Diiferencial y Algebra Lineal</t>
  </si>
  <si>
    <t>Disminuir el índice de reprobación en dicha materia y reforzar los temas vistos en clases normales</t>
  </si>
  <si>
    <t>Elaboración de listas de cada grupo</t>
  </si>
  <si>
    <t>Se imparten asesorías académicas de los temas de la Unidad 1( funciones) de Calculo Difrencial  101- B  y asesorías de Algebra Lineal   para realizar operaciones con numero complejo para el grupo 307-B</t>
  </si>
  <si>
    <t>25/08/25 al 12/12/2025</t>
  </si>
  <si>
    <t>formato lista de alumnos firmadas</t>
  </si>
  <si>
    <t>Elaboracion de listas de cada grupo</t>
  </si>
  <si>
    <t>DEPARTAMENTO DE CIENCIAS BASICAS</t>
  </si>
  <si>
    <t>Se imparten asesorías académicas de los temas de la Unidad 2( LIMITES) de Calculo Difrencial  101- B  y asesorías de Algebra Lineal   para resolver Matrices y Determinantes para el grupo 301-B y 307-B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</si>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</sst>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9" fontId="2" fillId="0" borderId="13" xfId="1" applyFont="1" applyBorder="1" applyAlignment="1">
      <alignment horizontal="center" vertical="center"/>
    </xf>
    <xf numFmtId="9" fontId="2" fillId="0" borderId="15" xfId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87" zoomScaleNormal="160" zoomScaleSheetLayoutView="87" workbookViewId="0">
      <selection activeCell="B21" sqref="B21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0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24</v>
      </c>
      <c r="C5" s="34"/>
      <c r="D5" s="34"/>
      <c r="E5" s="34"/>
      <c r="F5" s="34"/>
      <c r="G5" s="34"/>
      <c r="H5" s="34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27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44" t="s">
        <v>23</v>
      </c>
      <c r="H8" s="44"/>
      <c r="I8" s="17"/>
    </row>
    <row r="9" spans="1:16" x14ac:dyDescent="0.2">
      <c r="A9" s="17"/>
      <c r="I9" s="17"/>
    </row>
    <row r="10" spans="1:16" ht="31.7" customHeight="1" x14ac:dyDescent="0.2">
      <c r="A10" s="17"/>
      <c r="B10" s="4" t="s">
        <v>4</v>
      </c>
      <c r="C10" s="30" t="s">
        <v>30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31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62.1" customHeight="1" x14ac:dyDescent="0.2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56" t="s">
        <v>7</v>
      </c>
      <c r="C18" s="56"/>
      <c r="D18" s="56"/>
      <c r="E18" s="56"/>
      <c r="F18" s="56"/>
      <c r="G18" s="56"/>
      <c r="H18" s="56"/>
      <c r="I18" s="18"/>
    </row>
    <row r="19" spans="1:9" s="6" customFormat="1" x14ac:dyDescent="0.2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9" s="6" customFormat="1" x14ac:dyDescent="0.2">
      <c r="A20" s="18"/>
      <c r="B20" s="26" t="s">
        <v>33</v>
      </c>
      <c r="C20" s="27"/>
      <c r="D20" s="27"/>
      <c r="E20" s="27"/>
      <c r="F20" s="27"/>
      <c r="G20" s="28"/>
      <c r="H20" s="11" t="s">
        <v>25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51" t="s">
        <v>25</v>
      </c>
      <c r="I21" s="18"/>
    </row>
    <row r="22" spans="1:9" s="6" customFormat="1" x14ac:dyDescent="0.2">
      <c r="A22" s="18"/>
      <c r="B22" s="38"/>
      <c r="C22" s="39"/>
      <c r="D22" s="39"/>
      <c r="E22" s="39"/>
      <c r="F22" s="39"/>
      <c r="G22" s="40"/>
      <c r="H22" s="52"/>
      <c r="I22" s="18"/>
    </row>
    <row r="23" spans="1:9" s="6" customFormat="1" x14ac:dyDescent="0.2">
      <c r="A23" s="18"/>
      <c r="B23" s="38"/>
      <c r="C23" s="39"/>
      <c r="D23" s="39"/>
      <c r="E23" s="39"/>
      <c r="F23" s="39"/>
      <c r="G23" s="40"/>
      <c r="H23" s="52"/>
      <c r="I23" s="18"/>
    </row>
    <row r="24" spans="1:9" s="6" customFormat="1" x14ac:dyDescent="0.2">
      <c r="A24" s="18"/>
      <c r="B24" s="41"/>
      <c r="C24" s="42"/>
      <c r="D24" s="42"/>
      <c r="E24" s="42"/>
      <c r="F24" s="42"/>
      <c r="G24" s="43"/>
      <c r="H24" s="53"/>
      <c r="I24" s="18"/>
    </row>
    <row r="25" spans="1:9" s="6" customFormat="1" x14ac:dyDescent="0.2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55"/>
      <c r="C32" s="55"/>
      <c r="D32" s="55"/>
      <c r="E32" s="55"/>
      <c r="F32" s="55"/>
      <c r="G32" s="55"/>
      <c r="H32" s="5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22" t="str">
        <f>C7</f>
        <v>IEME MIGUEL REYES FISCAL</v>
      </c>
      <c r="D35" s="45" t="s">
        <v>28</v>
      </c>
      <c r="E35" s="45"/>
      <c r="F35"/>
      <c r="G35" s="45" t="s">
        <v>26</v>
      </c>
      <c r="H35" s="45"/>
      <c r="I35" s="17"/>
    </row>
    <row r="36" spans="1:9" ht="28.5" customHeight="1" x14ac:dyDescent="0.2">
      <c r="A36" s="17"/>
      <c r="B36" s="9" t="s">
        <v>11</v>
      </c>
      <c r="D36" s="46" t="s">
        <v>29</v>
      </c>
      <c r="E36" s="46"/>
      <c r="G36" s="47" t="s">
        <v>12</v>
      </c>
      <c r="H36" s="47"/>
      <c r="I36" s="17"/>
    </row>
    <row r="37" spans="1:9" x14ac:dyDescent="0.2">
      <c r="A37" s="17"/>
      <c r="I37" s="17"/>
    </row>
    <row r="38" spans="1:9" x14ac:dyDescent="0.2">
      <c r="A38" s="17"/>
      <c r="B38" s="54" t="s">
        <v>13</v>
      </c>
      <c r="C38" s="54"/>
      <c r="D38" s="54"/>
      <c r="E38" s="54"/>
      <c r="F38" s="54"/>
      <c r="G38" s="54"/>
      <c r="H38" s="5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7">
    <mergeCell ref="B38:H38"/>
    <mergeCell ref="B31:H31"/>
    <mergeCell ref="B32:H32"/>
    <mergeCell ref="B18:H18"/>
    <mergeCell ref="D35:E35"/>
    <mergeCell ref="D36:E36"/>
    <mergeCell ref="G35:H35"/>
    <mergeCell ref="G36:H36"/>
    <mergeCell ref="B19:G19"/>
    <mergeCell ref="B20:G20"/>
    <mergeCell ref="H21:H24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21:G24"/>
    <mergeCell ref="B16:H16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B21" sqref="B21:C22"/>
    </sheetView>
  </sheetViews>
  <sheetFormatPr baseColWidth="10" defaultColWidth="11.42578125" defaultRowHeight="12.75" x14ac:dyDescent="0.2"/>
  <cols>
    <col min="1" max="1" width="1.7109375" style="1" customWidth="1"/>
    <col min="2" max="2" width="36.140625" style="1" customWidth="1"/>
    <col min="3" max="3" width="28.42578125" style="1" customWidth="1"/>
    <col min="4" max="5" width="8.85546875" style="1" customWidth="1"/>
    <col min="6" max="6" width="12" style="1" customWidth="1"/>
    <col min="7" max="7" width="6.28515625" style="1" customWidth="1"/>
    <col min="8" max="8" width="7" style="1" customWidth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38</v>
      </c>
      <c r="C5" s="34"/>
      <c r="D5" s="34"/>
      <c r="E5" s="34"/>
      <c r="F5" s="34"/>
      <c r="G5" s="34"/>
      <c r="H5" s="34"/>
      <c r="I5" s="34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IEME MIGUEL REYES FISCAL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76" t="str">
        <f>Programa!C10</f>
        <v>DOCENCIA ( ASESORIAS ACADEMICAS)</v>
      </c>
      <c r="D10" s="76"/>
      <c r="E10" s="76"/>
      <c r="F10" s="76"/>
      <c r="G10" s="76"/>
      <c r="H10" s="76"/>
      <c r="I10" s="7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Impartir asesorías académicas a estudiantes con dificultades en la comprensión de los temas de las asignaturas Calculo Diiferencial y Algebra Lineal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49.35" customHeight="1" x14ac:dyDescent="0.2">
      <c r="A16" s="18"/>
      <c r="B16" s="32" t="str">
        <f>Programa!B16</f>
        <v>Disminuir el índice de reprobación en dicha materia y reforzar los temas vistos en clases normales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56" t="s">
        <v>15</v>
      </c>
      <c r="C19" s="56"/>
      <c r="D19" s="62" t="s">
        <v>16</v>
      </c>
      <c r="E19" s="62"/>
      <c r="F19" s="62"/>
      <c r="G19" s="56" t="s">
        <v>17</v>
      </c>
      <c r="H19" s="56"/>
      <c r="I19" s="20" t="s">
        <v>18</v>
      </c>
      <c r="J19" s="18"/>
    </row>
    <row r="20" spans="1:10" s="6" customFormat="1" ht="36.4" customHeight="1" x14ac:dyDescent="0.2">
      <c r="A20" s="18"/>
      <c r="B20" s="32" t="s">
        <v>37</v>
      </c>
      <c r="C20" s="32"/>
      <c r="D20" s="75" t="s">
        <v>35</v>
      </c>
      <c r="E20" s="75"/>
      <c r="F20" s="75"/>
      <c r="G20" s="32" t="s">
        <v>36</v>
      </c>
      <c r="H20" s="32"/>
      <c r="I20" s="10">
        <v>0.3</v>
      </c>
      <c r="J20" s="18"/>
    </row>
    <row r="21" spans="1:10" s="6" customFormat="1" ht="37.700000000000003" customHeight="1" x14ac:dyDescent="0.2">
      <c r="A21" s="18"/>
      <c r="B21" s="63" t="str">
        <f>Programa!B21</f>
        <v>Se imparten asesorías académicas de los temas de la Unidad 1( funciones) de Calculo Difrencial  101- B  y asesorías de Algebra Lineal   para realizar operaciones con numero complejo para el grupo 307-B</v>
      </c>
      <c r="C21" s="64"/>
      <c r="D21" s="69" t="s">
        <v>35</v>
      </c>
      <c r="E21" s="70"/>
      <c r="F21" s="71"/>
      <c r="G21" s="63" t="s">
        <v>36</v>
      </c>
      <c r="H21" s="64"/>
      <c r="I21" s="67">
        <v>0.3</v>
      </c>
      <c r="J21" s="18"/>
    </row>
    <row r="22" spans="1:10" s="6" customFormat="1" ht="22.7" customHeight="1" x14ac:dyDescent="0.2">
      <c r="A22" s="18"/>
      <c r="B22" s="65"/>
      <c r="C22" s="66"/>
      <c r="D22" s="72"/>
      <c r="E22" s="73"/>
      <c r="F22" s="74"/>
      <c r="G22" s="65"/>
      <c r="H22" s="66"/>
      <c r="I22" s="68"/>
      <c r="J22" s="18"/>
    </row>
    <row r="23" spans="1:10" s="6" customFormat="1" x14ac:dyDescent="0.2">
      <c r="A23" s="18"/>
      <c r="B23" s="57"/>
      <c r="C23" s="57"/>
      <c r="D23" s="58"/>
      <c r="E23" s="58"/>
      <c r="F23" s="58"/>
      <c r="G23" s="57"/>
      <c r="H23" s="57"/>
      <c r="I23" s="10"/>
      <c r="J23" s="18"/>
    </row>
    <row r="24" spans="1:10" s="6" customFormat="1" x14ac:dyDescent="0.2">
      <c r="A24" s="18"/>
      <c r="B24" s="57"/>
      <c r="C24" s="57"/>
      <c r="D24" s="58"/>
      <c r="E24" s="58"/>
      <c r="F24" s="58"/>
      <c r="G24" s="57"/>
      <c r="H24" s="57"/>
      <c r="I24" s="10"/>
      <c r="J24" s="18"/>
    </row>
    <row r="25" spans="1:10" s="6" customFormat="1" ht="12" customHeight="1" x14ac:dyDescent="0.2">
      <c r="A25" s="18"/>
      <c r="B25" s="57"/>
      <c r="C25" s="57"/>
      <c r="D25" s="58"/>
      <c r="E25" s="58"/>
      <c r="F25" s="58"/>
      <c r="G25" s="61"/>
      <c r="H25" s="61"/>
      <c r="I25" s="10"/>
      <c r="J25" s="18"/>
    </row>
    <row r="26" spans="1:10" s="6" customFormat="1" ht="37.700000000000003" customHeight="1" x14ac:dyDescent="0.2">
      <c r="A26" s="18"/>
      <c r="B26" s="57"/>
      <c r="C26" s="57"/>
      <c r="D26" s="58"/>
      <c r="E26" s="58"/>
      <c r="F26" s="58"/>
      <c r="G26" s="61"/>
      <c r="H26" s="61"/>
      <c r="I26" s="10"/>
      <c r="J26" s="18"/>
    </row>
    <row r="27" spans="1:10" s="6" customFormat="1" ht="37.35" customHeight="1" x14ac:dyDescent="0.2">
      <c r="A27" s="18"/>
      <c r="B27" s="57"/>
      <c r="C27" s="57"/>
      <c r="D27" s="58"/>
      <c r="E27" s="58"/>
      <c r="F27" s="58"/>
      <c r="G27" s="61"/>
      <c r="H27" s="61"/>
      <c r="I27" s="10"/>
      <c r="J27" s="18"/>
    </row>
    <row r="28" spans="1:10" s="6" customFormat="1" ht="18.399999999999999" customHeight="1" x14ac:dyDescent="0.2">
      <c r="A28" s="18"/>
      <c r="B28" s="57"/>
      <c r="C28" s="57"/>
      <c r="D28" s="58"/>
      <c r="E28" s="58"/>
      <c r="F28" s="58"/>
      <c r="G28" s="59"/>
      <c r="H28" s="59"/>
      <c r="I28" s="10"/>
      <c r="J28" s="18"/>
    </row>
    <row r="29" spans="1:10" s="6" customFormat="1" x14ac:dyDescent="0.2">
      <c r="A29" s="18"/>
      <c r="B29" s="57"/>
      <c r="C29" s="57"/>
      <c r="D29" s="58"/>
      <c r="E29" s="58"/>
      <c r="F29" s="58"/>
      <c r="G29" s="59"/>
      <c r="H29" s="59"/>
      <c r="I29" s="10"/>
      <c r="J29" s="18"/>
    </row>
    <row r="30" spans="1:10" s="6" customFormat="1" x14ac:dyDescent="0.2">
      <c r="A30" s="18"/>
      <c r="B30" s="23"/>
      <c r="C30" s="23"/>
      <c r="D30" s="23"/>
      <c r="E30" s="23"/>
      <c r="F30" s="23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55"/>
      <c r="C32" s="55"/>
      <c r="D32" s="55"/>
      <c r="E32" s="55"/>
      <c r="F32" s="55"/>
      <c r="G32" s="55"/>
      <c r="H32" s="55"/>
      <c r="I32" s="5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tr">
        <f>C7</f>
        <v>IEME MIGUEL REYES FISCAL</v>
      </c>
      <c r="D34" s="29" t="str">
        <f>Programa!D35</f>
        <v>LC. GERMAN VENTURA TENORIO</v>
      </c>
      <c r="E34" s="29"/>
      <c r="F34" s="29"/>
      <c r="H34" s="29" t="str">
        <f>Programa!G35</f>
        <v>MCA. OCTAVIO OBIL MARTINEZ</v>
      </c>
      <c r="I34" s="29"/>
      <c r="J34" s="17"/>
    </row>
    <row r="35" spans="1:10" ht="28.5" customHeight="1" x14ac:dyDescent="0.2">
      <c r="A35" s="17"/>
      <c r="B35" s="9" t="s">
        <v>11</v>
      </c>
      <c r="D35" s="60" t="s">
        <v>29</v>
      </c>
      <c r="E35" s="60"/>
      <c r="F35" s="6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54" t="s">
        <v>20</v>
      </c>
      <c r="C37" s="54"/>
      <c r="D37" s="54"/>
      <c r="E37" s="54"/>
      <c r="F37" s="54"/>
      <c r="G37" s="54"/>
      <c r="H37" s="54"/>
      <c r="I37" s="5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49"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2"/>
    <mergeCell ref="G21:H22"/>
    <mergeCell ref="I21:I22"/>
    <mergeCell ref="D21:F22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5:I5"/>
    <mergeCell ref="G25:H25"/>
    <mergeCell ref="B23:C23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4" zoomScaleNormal="100" zoomScaleSheetLayoutView="205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8.710937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38</v>
      </c>
      <c r="C5" s="34"/>
      <c r="D5" s="34"/>
      <c r="E5" s="34"/>
      <c r="F5" s="34"/>
      <c r="G5" s="34"/>
      <c r="H5" s="34"/>
      <c r="I5" s="34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IEME MIGUEL REYES FISCAL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 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Impartir asesorías académicas a estudiantes con dificultades en la comprensión de los temas de las asignaturas Calculo Diiferencial y Algebra Lineal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Disminuir el índice de reprobación en dicha materia y reforzar los temas vistos en clases normales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56" t="s">
        <v>8</v>
      </c>
      <c r="C18" s="56"/>
      <c r="D18" s="56"/>
      <c r="E18" s="56"/>
      <c r="F18" s="56"/>
      <c r="G18" s="56"/>
      <c r="H18" s="56"/>
      <c r="I18" s="56"/>
      <c r="J18" s="18"/>
    </row>
    <row r="19" spans="1:10" s="6" customFormat="1" ht="26.25" customHeight="1" x14ac:dyDescent="0.2">
      <c r="A19" s="18"/>
      <c r="B19" s="56" t="s">
        <v>15</v>
      </c>
      <c r="C19" s="56"/>
      <c r="D19" s="62" t="s">
        <v>16</v>
      </c>
      <c r="E19" s="62"/>
      <c r="F19" s="62"/>
      <c r="G19" s="56" t="s">
        <v>17</v>
      </c>
      <c r="H19" s="56"/>
      <c r="I19" s="20" t="s">
        <v>18</v>
      </c>
      <c r="J19" s="18"/>
    </row>
    <row r="20" spans="1:10" s="6" customFormat="1" ht="30.4" customHeight="1" x14ac:dyDescent="0.2">
      <c r="A20" s="18"/>
      <c r="B20" s="59" t="str">
        <f>Programa!B20</f>
        <v>Elaboración de listas de cada grupo</v>
      </c>
      <c r="C20" s="59"/>
      <c r="D20" s="75" t="s">
        <v>40</v>
      </c>
      <c r="E20" s="75"/>
      <c r="F20" s="75"/>
      <c r="G20" s="78" t="str">
        <f>'Reporte 1'!G20:H20</f>
        <v>formato lista de alumnos firmadas</v>
      </c>
      <c r="H20" s="78"/>
      <c r="I20" s="10">
        <v>0.6</v>
      </c>
      <c r="J20" s="18"/>
    </row>
    <row r="21" spans="1:10" s="6" customFormat="1" ht="63.95" customHeight="1" x14ac:dyDescent="0.2">
      <c r="A21" s="18"/>
      <c r="B21" s="78" t="s">
        <v>39</v>
      </c>
      <c r="C21" s="78"/>
      <c r="D21" s="75" t="s">
        <v>40</v>
      </c>
      <c r="E21" s="75"/>
      <c r="F21" s="75"/>
      <c r="G21" s="78" t="str">
        <f>'Reporte 1'!G21:H21</f>
        <v>formato lista de alumnos firmadas</v>
      </c>
      <c r="H21" s="78"/>
      <c r="I21" s="10">
        <v>0.6</v>
      </c>
      <c r="J21" s="18"/>
    </row>
    <row r="22" spans="1:10" s="6" customFormat="1" x14ac:dyDescent="0.2">
      <c r="A22" s="18"/>
      <c r="B22" s="59"/>
      <c r="C22" s="59"/>
      <c r="D22" s="75"/>
      <c r="E22" s="75"/>
      <c r="F22" s="75"/>
      <c r="G22" s="59"/>
      <c r="H22" s="59"/>
      <c r="I22" s="10"/>
      <c r="J22" s="18"/>
    </row>
    <row r="23" spans="1:10" s="6" customFormat="1" x14ac:dyDescent="0.2">
      <c r="A23" s="18"/>
      <c r="B23" s="59"/>
      <c r="C23" s="59"/>
      <c r="D23" s="75"/>
      <c r="E23" s="75"/>
      <c r="F23" s="75"/>
      <c r="G23" s="59"/>
      <c r="H23" s="59"/>
      <c r="I23" s="10"/>
      <c r="J23" s="18"/>
    </row>
    <row r="24" spans="1:10" s="6" customFormat="1" x14ac:dyDescent="0.2">
      <c r="A24" s="18"/>
      <c r="B24" s="59"/>
      <c r="C24" s="59"/>
      <c r="D24" s="75"/>
      <c r="E24" s="75"/>
      <c r="F24" s="75"/>
      <c r="G24" s="59"/>
      <c r="H24" s="59"/>
      <c r="I24" s="10"/>
      <c r="J24" s="18"/>
    </row>
    <row r="25" spans="1:10" s="6" customFormat="1" x14ac:dyDescent="0.2">
      <c r="A25" s="18"/>
      <c r="B25" s="59"/>
      <c r="C25" s="59"/>
      <c r="D25" s="75"/>
      <c r="E25" s="75"/>
      <c r="F25" s="75"/>
      <c r="G25" s="59"/>
      <c r="H25" s="59"/>
      <c r="I25" s="10"/>
      <c r="J25" s="18"/>
    </row>
    <row r="26" spans="1:10" s="6" customFormat="1" x14ac:dyDescent="0.2">
      <c r="A26" s="18"/>
      <c r="B26" s="59"/>
      <c r="C26" s="59"/>
      <c r="D26" s="75"/>
      <c r="E26" s="75"/>
      <c r="F26" s="75"/>
      <c r="G26" s="59"/>
      <c r="H26" s="59"/>
      <c r="I26" s="10"/>
      <c r="J26" s="18"/>
    </row>
    <row r="27" spans="1:10" s="6" customFormat="1" x14ac:dyDescent="0.2">
      <c r="A27" s="18"/>
      <c r="B27" s="59"/>
      <c r="C27" s="59"/>
      <c r="D27" s="75"/>
      <c r="E27" s="75"/>
      <c r="F27" s="75"/>
      <c r="G27" s="59"/>
      <c r="H27" s="59"/>
      <c r="I27" s="10"/>
      <c r="J27" s="18"/>
    </row>
    <row r="28" spans="1:10" s="6" customFormat="1" x14ac:dyDescent="0.2">
      <c r="A28" s="18"/>
      <c r="B28" s="59"/>
      <c r="C28" s="59"/>
      <c r="D28" s="75"/>
      <c r="E28" s="75"/>
      <c r="F28" s="75"/>
      <c r="G28" s="59"/>
      <c r="H28" s="59"/>
      <c r="I28" s="10"/>
      <c r="J28" s="18"/>
    </row>
    <row r="29" spans="1:10" s="6" customFormat="1" x14ac:dyDescent="0.2">
      <c r="A29" s="18"/>
      <c r="B29" s="59"/>
      <c r="C29" s="59"/>
      <c r="D29" s="75"/>
      <c r="E29" s="75"/>
      <c r="F29" s="75"/>
      <c r="G29" s="59"/>
      <c r="H29" s="5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55"/>
      <c r="C32" s="55"/>
      <c r="D32" s="55"/>
      <c r="E32" s="55"/>
      <c r="F32" s="55"/>
      <c r="G32" s="55"/>
      <c r="H32" s="55"/>
      <c r="I32" s="5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77" t="str">
        <f>Programa!D35</f>
        <v>LC. GERMAN VENTURA TENORIO</v>
      </c>
      <c r="E34" s="77"/>
      <c r="F34" s="77"/>
      <c r="H34" s="77" t="str">
        <f>Programa!G35</f>
        <v>MCA. OCTAVIO OBIL MARTINEZ</v>
      </c>
      <c r="I34" s="77"/>
      <c r="J34" s="17"/>
    </row>
    <row r="35" spans="1:10" ht="28.5" customHeight="1" x14ac:dyDescent="0.2">
      <c r="A35" s="17"/>
      <c r="B35" s="9" t="str">
        <f>C7</f>
        <v>IEME MIGUEL REYES FISCAL</v>
      </c>
      <c r="D35" s="60" t="s">
        <v>19</v>
      </c>
      <c r="E35" s="60"/>
      <c r="F35" s="6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54" t="s">
        <v>20</v>
      </c>
      <c r="C37" s="54"/>
      <c r="D37" s="54"/>
      <c r="E37" s="54"/>
      <c r="F37" s="54"/>
      <c r="G37" s="54"/>
      <c r="H37" s="54"/>
      <c r="I37" s="5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C7:I7"/>
    <mergeCell ref="B4:I4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B5:I5"/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G22:H22"/>
    <mergeCell ref="B23:C23"/>
    <mergeCell ref="D23:F23"/>
    <mergeCell ref="G23:H2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79" t="s">
        <v>1</v>
      </c>
      <c r="C5" s="79"/>
      <c r="D5" s="79"/>
      <c r="E5" s="80">
        <f>Programa!E5</f>
        <v>0</v>
      </c>
      <c r="F5" s="80"/>
      <c r="G5" s="8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IEME MIGUEL REYES FISCAL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 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Impartir asesorías académicas a estudiantes con dificultades en la comprensión de los temas de las asignaturas Calculo Diiferencial y Algebra Lineal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Disminuir el índice de reprobación en dicha materia y reforzar los temas vistos en clases normales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56" t="s">
        <v>15</v>
      </c>
      <c r="C19" s="56"/>
      <c r="D19" s="62" t="s">
        <v>16</v>
      </c>
      <c r="E19" s="62"/>
      <c r="F19" s="62"/>
      <c r="G19" s="56" t="s">
        <v>17</v>
      </c>
      <c r="H19" s="56"/>
      <c r="I19" s="20" t="s">
        <v>18</v>
      </c>
      <c r="J19" s="18"/>
    </row>
    <row r="20" spans="1:10" s="6" customFormat="1" x14ac:dyDescent="0.2">
      <c r="A20" s="18"/>
      <c r="B20" s="59" t="str">
        <f>Programa!B20</f>
        <v>Elaboración de listas de cada grupo</v>
      </c>
      <c r="C20" s="59"/>
      <c r="D20" s="75" t="str">
        <f>Programa!H20</f>
        <v>25/08/2025-12/12/2025</v>
      </c>
      <c r="E20" s="75"/>
      <c r="F20" s="75"/>
      <c r="G20" s="59"/>
      <c r="H20" s="59"/>
      <c r="I20" s="10"/>
      <c r="J20" s="18"/>
    </row>
    <row r="21" spans="1:10" s="6" customFormat="1" x14ac:dyDescent="0.2">
      <c r="A21" s="18"/>
      <c r="B21" s="59" t="str">
        <f>Programa!B21</f>
        <v>Se imparten asesorías académicas de los temas de la Unidad 1( funciones) de Calculo Difrencial  101- B  y asesorías de Algebra Lineal   para realizar operaciones con numero complejo para el grupo 307-B</v>
      </c>
      <c r="C21" s="59"/>
      <c r="D21" s="75" t="str">
        <f>Programa!H21</f>
        <v>25/08/2025-12/12/2025</v>
      </c>
      <c r="E21" s="75"/>
      <c r="F21" s="75"/>
      <c r="G21" s="59"/>
      <c r="H21" s="59"/>
      <c r="I21" s="10"/>
      <c r="J21" s="18"/>
    </row>
    <row r="22" spans="1:10" s="6" customFormat="1" x14ac:dyDescent="0.2">
      <c r="A22" s="18"/>
      <c r="B22" s="59">
        <f>Programa!B22</f>
        <v>0</v>
      </c>
      <c r="C22" s="59"/>
      <c r="D22" s="75">
        <f>Programa!H22</f>
        <v>0</v>
      </c>
      <c r="E22" s="75"/>
      <c r="F22" s="75"/>
      <c r="G22" s="59"/>
      <c r="H22" s="59"/>
      <c r="I22" s="10"/>
      <c r="J22" s="18"/>
    </row>
    <row r="23" spans="1:10" s="6" customFormat="1" x14ac:dyDescent="0.2">
      <c r="A23" s="18"/>
      <c r="B23" s="59">
        <f>Programa!B23</f>
        <v>0</v>
      </c>
      <c r="C23" s="59"/>
      <c r="D23" s="75">
        <f>Programa!H23</f>
        <v>0</v>
      </c>
      <c r="E23" s="75"/>
      <c r="F23" s="75"/>
      <c r="G23" s="59"/>
      <c r="H23" s="59"/>
      <c r="I23" s="10"/>
      <c r="J23" s="18"/>
    </row>
    <row r="24" spans="1:10" s="6" customFormat="1" x14ac:dyDescent="0.2">
      <c r="A24" s="18"/>
      <c r="B24" s="59">
        <f>Programa!B24</f>
        <v>0</v>
      </c>
      <c r="C24" s="59"/>
      <c r="D24" s="75">
        <f>Programa!H24</f>
        <v>0</v>
      </c>
      <c r="E24" s="75"/>
      <c r="F24" s="75"/>
      <c r="G24" s="59"/>
      <c r="H24" s="59"/>
      <c r="I24" s="10"/>
      <c r="J24" s="18"/>
    </row>
    <row r="25" spans="1:10" s="6" customFormat="1" x14ac:dyDescent="0.2">
      <c r="A25" s="18"/>
      <c r="B25" s="59">
        <f>Programa!B25</f>
        <v>0</v>
      </c>
      <c r="C25" s="59"/>
      <c r="D25" s="75">
        <f>Programa!H25</f>
        <v>0</v>
      </c>
      <c r="E25" s="75"/>
      <c r="F25" s="75"/>
      <c r="G25" s="59"/>
      <c r="H25" s="59"/>
      <c r="I25" s="10"/>
      <c r="J25" s="18"/>
    </row>
    <row r="26" spans="1:10" s="6" customFormat="1" x14ac:dyDescent="0.2">
      <c r="A26" s="18"/>
      <c r="B26" s="59">
        <f>Programa!B26</f>
        <v>0</v>
      </c>
      <c r="C26" s="59"/>
      <c r="D26" s="75">
        <f>Programa!H26</f>
        <v>0</v>
      </c>
      <c r="E26" s="75"/>
      <c r="F26" s="75"/>
      <c r="G26" s="59"/>
      <c r="H26" s="59"/>
      <c r="I26" s="10"/>
      <c r="J26" s="18"/>
    </row>
    <row r="27" spans="1:10" s="6" customFormat="1" x14ac:dyDescent="0.2">
      <c r="A27" s="18"/>
      <c r="B27" s="59">
        <f>Programa!B27</f>
        <v>0</v>
      </c>
      <c r="C27" s="59"/>
      <c r="D27" s="75">
        <f>Programa!H27</f>
        <v>0</v>
      </c>
      <c r="E27" s="75"/>
      <c r="F27" s="75"/>
      <c r="G27" s="59"/>
      <c r="H27" s="59"/>
      <c r="I27" s="10"/>
      <c r="J27" s="18"/>
    </row>
    <row r="28" spans="1:10" s="6" customFormat="1" x14ac:dyDescent="0.2">
      <c r="A28" s="18"/>
      <c r="B28" s="59">
        <f>Programa!B28</f>
        <v>0</v>
      </c>
      <c r="C28" s="59"/>
      <c r="D28" s="75">
        <f>Programa!H28</f>
        <v>0</v>
      </c>
      <c r="E28" s="75"/>
      <c r="F28" s="75"/>
      <c r="G28" s="59"/>
      <c r="H28" s="59"/>
      <c r="I28" s="10"/>
      <c r="J28" s="18"/>
    </row>
    <row r="29" spans="1:10" s="6" customFormat="1" x14ac:dyDescent="0.2">
      <c r="A29" s="18"/>
      <c r="B29" s="59">
        <f>Programa!B29</f>
        <v>0</v>
      </c>
      <c r="C29" s="59"/>
      <c r="D29" s="75">
        <f>Programa!H29</f>
        <v>0</v>
      </c>
      <c r="E29" s="75"/>
      <c r="F29" s="75"/>
      <c r="G29" s="59"/>
      <c r="H29" s="5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55"/>
      <c r="C32" s="55"/>
      <c r="D32" s="55"/>
      <c r="E32" s="55"/>
      <c r="F32" s="55"/>
      <c r="G32" s="55"/>
      <c r="H32" s="55"/>
      <c r="I32" s="5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LC. GERMAN VENTURA TENORIO</v>
      </c>
      <c r="E34" s="29"/>
      <c r="F34" s="29"/>
      <c r="H34" s="29" t="str">
        <f>Programa!G35</f>
        <v>MCA. OCTAVIO OBIL MARTINEZ</v>
      </c>
      <c r="I34" s="29"/>
      <c r="J34" s="17"/>
    </row>
    <row r="35" spans="1:10" ht="28.5" customHeight="1" x14ac:dyDescent="0.2">
      <c r="A35" s="17"/>
      <c r="B35" s="9" t="str">
        <f>C7</f>
        <v>IEME MIGUEL REYES FISCAL</v>
      </c>
      <c r="D35" s="60" t="s">
        <v>19</v>
      </c>
      <c r="E35" s="60"/>
      <c r="F35" s="6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54" t="s">
        <v>20</v>
      </c>
      <c r="C37" s="54"/>
      <c r="D37" s="54"/>
      <c r="E37" s="54"/>
      <c r="F37" s="54"/>
      <c r="G37" s="54"/>
      <c r="H37" s="54"/>
      <c r="I37" s="5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2025-10-17T00:47:49Z</cp:lastPrinted>
  <dcterms:created xsi:type="dcterms:W3CDTF">2022-07-23T13:46:58Z</dcterms:created>
  <dcterms:modified xsi:type="dcterms:W3CDTF">2025-11-10T15:51:32Z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