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5910D71-701B-4C57-84F9-30AA3AE446E9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1" sheetId="31" r:id="rId1"/>
    <sheet name="2" sheetId="27" r:id="rId2"/>
    <sheet name="3" sheetId="30" r:id="rId3"/>
    <sheet name="Final" sheetId="32" r:id="rId4"/>
  </sheets>
  <definedNames>
    <definedName name="_xlnm.Print_Area" localSheetId="0">'1'!$B$3:$O$30</definedName>
    <definedName name="_xlnm.Print_Area" localSheetId="1">'2'!$A$1:$P$30</definedName>
    <definedName name="_xlnm.Print_Area" localSheetId="2">'3'!$A$1:$P$30</definedName>
    <definedName name="_xlnm.Print_Area" localSheetId="3">Final!$A$1:$P$30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7" l="1"/>
  <c r="J15" i="27"/>
  <c r="J14" i="27"/>
  <c r="J13" i="27"/>
  <c r="O27" i="32"/>
  <c r="N27" i="32"/>
  <c r="L27" i="32"/>
  <c r="H27" i="32"/>
  <c r="G27" i="32"/>
  <c r="K26" i="32"/>
  <c r="J26" i="32"/>
  <c r="I26" i="32"/>
  <c r="F26" i="32"/>
  <c r="M26" i="32" s="1"/>
  <c r="E26" i="32"/>
  <c r="D26" i="32"/>
  <c r="C26" i="32"/>
  <c r="B26" i="32"/>
  <c r="J25" i="32"/>
  <c r="K25" i="32" s="1"/>
  <c r="F25" i="32"/>
  <c r="I25" i="32" s="1"/>
  <c r="E25" i="32"/>
  <c r="D25" i="32"/>
  <c r="C25" i="32"/>
  <c r="B25" i="32"/>
  <c r="I24" i="32"/>
  <c r="F24" i="32"/>
  <c r="M24" i="32" s="1"/>
  <c r="E24" i="32"/>
  <c r="D24" i="32"/>
  <c r="C24" i="32"/>
  <c r="B24" i="32"/>
  <c r="F23" i="32"/>
  <c r="I23" i="32" s="1"/>
  <c r="E23" i="32"/>
  <c r="D23" i="32"/>
  <c r="C23" i="32"/>
  <c r="B23" i="32"/>
  <c r="K22" i="32"/>
  <c r="J22" i="32"/>
  <c r="I22" i="32"/>
  <c r="F22" i="32"/>
  <c r="M22" i="32" s="1"/>
  <c r="E22" i="32"/>
  <c r="D22" i="32"/>
  <c r="C22" i="32"/>
  <c r="B22" i="32"/>
  <c r="J21" i="32"/>
  <c r="K21" i="32" s="1"/>
  <c r="F21" i="32"/>
  <c r="I21" i="32" s="1"/>
  <c r="E21" i="32"/>
  <c r="D21" i="32"/>
  <c r="C21" i="32"/>
  <c r="B21" i="32"/>
  <c r="I20" i="32"/>
  <c r="F20" i="32"/>
  <c r="M20" i="32" s="1"/>
  <c r="E20" i="32"/>
  <c r="D20" i="32"/>
  <c r="C20" i="32"/>
  <c r="B20" i="32"/>
  <c r="F19" i="32"/>
  <c r="I19" i="32" s="1"/>
  <c r="E19" i="32"/>
  <c r="D19" i="32"/>
  <c r="C19" i="32"/>
  <c r="B19" i="32"/>
  <c r="K18" i="32"/>
  <c r="J18" i="32"/>
  <c r="I18" i="32"/>
  <c r="F18" i="32"/>
  <c r="M18" i="32" s="1"/>
  <c r="E18" i="32"/>
  <c r="D18" i="32"/>
  <c r="C18" i="32"/>
  <c r="B18" i="32"/>
  <c r="J17" i="32"/>
  <c r="K17" i="32" s="1"/>
  <c r="F17" i="32"/>
  <c r="I17" i="32" s="1"/>
  <c r="E17" i="32"/>
  <c r="D17" i="32"/>
  <c r="C17" i="32"/>
  <c r="B17" i="32"/>
  <c r="I16" i="32"/>
  <c r="F16" i="32"/>
  <c r="M16" i="32" s="1"/>
  <c r="E16" i="32"/>
  <c r="D16" i="32"/>
  <c r="C16" i="32"/>
  <c r="B16" i="32"/>
  <c r="F15" i="32"/>
  <c r="I15" i="32" s="1"/>
  <c r="E15" i="32"/>
  <c r="D15" i="32"/>
  <c r="C15" i="32"/>
  <c r="B15" i="32"/>
  <c r="K14" i="32"/>
  <c r="J14" i="32"/>
  <c r="I14" i="32"/>
  <c r="F14" i="32"/>
  <c r="M14" i="32" s="1"/>
  <c r="E14" i="32"/>
  <c r="D14" i="32"/>
  <c r="C14" i="32"/>
  <c r="B14" i="32"/>
  <c r="J13" i="32"/>
  <c r="K13" i="32" s="1"/>
  <c r="F13" i="32"/>
  <c r="F27" i="32" s="1"/>
  <c r="E13" i="32"/>
  <c r="D13" i="32"/>
  <c r="C13" i="32"/>
  <c r="B13" i="32"/>
  <c r="C9" i="32"/>
  <c r="M7" i="32"/>
  <c r="I7" i="32"/>
  <c r="F7" i="32"/>
  <c r="F5" i="32"/>
  <c r="O27" i="31"/>
  <c r="N27" i="31"/>
  <c r="L27" i="31"/>
  <c r="H27" i="31"/>
  <c r="G2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O27" i="27"/>
  <c r="N27" i="27"/>
  <c r="L27" i="27"/>
  <c r="H27" i="27"/>
  <c r="G27" i="27"/>
  <c r="M27" i="32" l="1"/>
  <c r="J27" i="32"/>
  <c r="K27" i="32" s="1"/>
  <c r="I27" i="32"/>
  <c r="M13" i="32"/>
  <c r="J15" i="32"/>
  <c r="K15" i="32" s="1"/>
  <c r="M17" i="32"/>
  <c r="J19" i="32"/>
  <c r="K19" i="32" s="1"/>
  <c r="M21" i="32"/>
  <c r="J23" i="32"/>
  <c r="K23" i="32" s="1"/>
  <c r="M25" i="32"/>
  <c r="I13" i="32"/>
  <c r="J16" i="32"/>
  <c r="K16" i="32" s="1"/>
  <c r="J20" i="32"/>
  <c r="K20" i="32" s="1"/>
  <c r="J24" i="32"/>
  <c r="K24" i="32" s="1"/>
  <c r="M15" i="32"/>
  <c r="M19" i="32"/>
  <c r="M23" i="32"/>
  <c r="J15" i="30"/>
  <c r="K15" i="30" s="1"/>
  <c r="J19" i="30"/>
  <c r="K19" i="30" s="1"/>
  <c r="J23" i="30"/>
  <c r="K23" i="30" s="1"/>
  <c r="J15" i="31"/>
  <c r="J14" i="30"/>
  <c r="K14" i="30" s="1"/>
  <c r="J18" i="30"/>
  <c r="K18" i="30" s="1"/>
  <c r="J22" i="30"/>
  <c r="K22" i="30" s="1"/>
  <c r="J14" i="31"/>
  <c r="I16" i="30"/>
  <c r="I20" i="30"/>
  <c r="I24" i="30"/>
  <c r="F27" i="30"/>
  <c r="J27" i="30" s="1"/>
  <c r="K27" i="30" s="1"/>
  <c r="I15" i="30"/>
  <c r="I19" i="30"/>
  <c r="I23" i="30"/>
  <c r="J16" i="31"/>
  <c r="J13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F3EC24FE-1B20-4631-A5EA-7F7F2C94A7F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<sst xmlns="http://schemas.openxmlformats.org/spreadsheetml/2006/main" count="153" uniqueCount="43">
  <si>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</si>
  <si>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</si>
  <si>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</si>
  <si>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</si>
  <si>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</si>
  <si>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</si>
  <si>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</si>
  <si>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</si>
  <si>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</si>
  <si>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</si>
  <si>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</si>
  <si>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</si>
  <si>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</si>
  <si>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</si>
  <si>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</si>
  <si>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</si>
  <si>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</si>
  <si>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</si>
  <si>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</si>
  <si>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</si>
  <si>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</si>
  <si>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</si>
  <si>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</si>
  <si>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</si>
  <si>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</si>
  <si>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</si>
  <si>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</si>
  <si>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</si>
  <si>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</si>
  <si>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1o. </t>
  </si>
  <si>
    <t>EN GESTION EMPRESARIAL</t>
  </si>
  <si>
    <t>AGOSTO - DICIEMBRE 2025</t>
  </si>
  <si>
    <t>M.E. ANA DEL CARMEN TORRES VIRGEN</t>
  </si>
  <si>
    <t>DESARROLLO HUMANO</t>
  </si>
  <si>
    <t>FUNDAMENTOS DE GESTION EMPRESARIAL</t>
  </si>
  <si>
    <t>MARCO LEGAL DE LAS ORGANIZACIONES</t>
  </si>
  <si>
    <t>GESTION DEL CAPITAL HUMANO</t>
  </si>
  <si>
    <t>107A</t>
  </si>
  <si>
    <t>107B</t>
  </si>
  <si>
    <t>307B</t>
  </si>
  <si>
    <t>507B</t>
  </si>
  <si>
    <t>IGEM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</si>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</sst>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2" name="Imagen 1">
          <a:extLst>
            <a:ext uri="{FF2B5EF4-FFF2-40B4-BE49-F238E27FC236}">
              <a16:creationId xmlns:a16="http://schemas.microsoft.com/office/drawing/2014/main" id="{3331EBE6-C1E6-448B-BD3F-8B07C596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D5DF9-F15B-42BB-B4C1-367E5560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45">
      <c r="A2" s="13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ht="13.15" x14ac:dyDescent="0.4">
      <c r="A5" s="15"/>
      <c r="B5" s="28" t="s">
        <v>1</v>
      </c>
      <c r="C5" s="28"/>
      <c r="D5" s="28"/>
      <c r="E5" s="28"/>
      <c r="F5" s="29" t="s">
        <v>30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 t="s">
        <v>29</v>
      </c>
      <c r="D7" s="30"/>
      <c r="E7" s="10" t="s">
        <v>3</v>
      </c>
      <c r="F7" s="5">
        <v>4</v>
      </c>
      <c r="H7" s="4" t="s">
        <v>4</v>
      </c>
      <c r="I7" s="5">
        <v>4</v>
      </c>
      <c r="J7" s="31" t="s">
        <v>5</v>
      </c>
      <c r="K7" s="31"/>
      <c r="L7" s="31"/>
      <c r="M7" s="30" t="s">
        <v>31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s">
        <v>32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36" t="s">
        <v>10</v>
      </c>
      <c r="F11" s="36" t="s">
        <v>11</v>
      </c>
      <c r="G11" s="36" t="s">
        <v>12</v>
      </c>
      <c r="H11" s="36"/>
      <c r="I11" s="36" t="s">
        <v>13</v>
      </c>
      <c r="J11" s="36" t="s">
        <v>14</v>
      </c>
      <c r="K11" s="36" t="s">
        <v>15</v>
      </c>
      <c r="L11" s="36" t="s">
        <v>16</v>
      </c>
      <c r="M11" s="36" t="s">
        <v>17</v>
      </c>
      <c r="N11" s="36" t="s">
        <v>18</v>
      </c>
      <c r="O11" s="38" t="s">
        <v>19</v>
      </c>
      <c r="P11" s="15"/>
    </row>
    <row r="12" spans="1:16" ht="13.15" x14ac:dyDescent="0.35">
      <c r="A12" s="15"/>
      <c r="B12" s="33"/>
      <c r="C12" s="35"/>
      <c r="D12" s="35"/>
      <c r="E12" s="37"/>
      <c r="F12" s="37"/>
      <c r="G12" s="17" t="s">
        <v>20</v>
      </c>
      <c r="H12" s="17" t="s">
        <v>21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:J27" si="0">(F13-SUM(G13:H13))-L13</f>
        <v>1</v>
      </c>
      <c r="K13" s="8"/>
      <c r="L13" s="7"/>
      <c r="M13" s="8"/>
      <c r="N13" s="7">
        <v>92</v>
      </c>
      <c r="O13" s="11">
        <v>0.47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95</v>
      </c>
      <c r="O15" s="11">
        <v>0.74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/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si="0"/>
        <v>4</v>
      </c>
      <c r="K27" s="20">
        <f t="shared" ref="K27" si="2">J27/F27</f>
        <v>3.3057851239669422E-2</v>
      </c>
      <c r="L27" s="19">
        <f>SUM(L13:L26)</f>
        <v>0</v>
      </c>
      <c r="M27" s="20">
        <f t="shared" ref="M27" si="3">L27/F27</f>
        <v>0</v>
      </c>
      <c r="N27" s="19">
        <f>AVERAGE(N13:N26)</f>
        <v>93.25</v>
      </c>
      <c r="O27" s="21">
        <f>AVERAGE(O13:O26)</f>
        <v>0.65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40" t="s">
        <v>24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3" zoomScaleNormal="100" zoomScaleSheetLayoutView="100" zoomScalePageLayoutView="70" workbookViewId="0">
      <selection activeCell="N14" sqref="N14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45">
      <c r="A2" s="13"/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ht="13.15" x14ac:dyDescent="0.4">
      <c r="A5" s="15"/>
      <c r="B5" s="28" t="s">
        <v>1</v>
      </c>
      <c r="C5" s="28"/>
      <c r="D5" s="28"/>
      <c r="E5" s="28"/>
      <c r="F5" s="29" t="s">
        <v>30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 t="s">
        <v>25</v>
      </c>
      <c r="D7" s="30"/>
      <c r="E7" s="10" t="s">
        <v>3</v>
      </c>
      <c r="F7" s="5">
        <v>4</v>
      </c>
      <c r="H7" s="24" t="s">
        <v>4</v>
      </c>
      <c r="I7" s="5">
        <v>4</v>
      </c>
      <c r="J7" s="31" t="s">
        <v>5</v>
      </c>
      <c r="K7" s="31"/>
      <c r="L7" s="31"/>
      <c r="M7" s="30" t="s">
        <v>31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s">
        <v>32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36" t="s">
        <v>10</v>
      </c>
      <c r="F11" s="36" t="s">
        <v>11</v>
      </c>
      <c r="G11" s="36" t="s">
        <v>12</v>
      </c>
      <c r="H11" s="36"/>
      <c r="I11" s="36" t="s">
        <v>13</v>
      </c>
      <c r="J11" s="36" t="s">
        <v>14</v>
      </c>
      <c r="K11" s="36" t="s">
        <v>15</v>
      </c>
      <c r="L11" s="36" t="s">
        <v>16</v>
      </c>
      <c r="M11" s="36" t="s">
        <v>17</v>
      </c>
      <c r="N11" s="36" t="s">
        <v>18</v>
      </c>
      <c r="O11" s="38" t="s">
        <v>19</v>
      </c>
      <c r="P11" s="15"/>
    </row>
    <row r="12" spans="1:16" ht="13.15" x14ac:dyDescent="0.35">
      <c r="A12" s="15"/>
      <c r="B12" s="33"/>
      <c r="C12" s="35"/>
      <c r="D12" s="35"/>
      <c r="E12" s="37"/>
      <c r="F12" s="37"/>
      <c r="G12" s="17" t="s">
        <v>20</v>
      </c>
      <c r="H12" s="17" t="s">
        <v>21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x14ac:dyDescent="0.35">
      <c r="A13" s="16"/>
      <c r="B13" s="22" t="s">
        <v>33</v>
      </c>
      <c r="C13" s="7" t="s">
        <v>19</v>
      </c>
      <c r="D13" s="7" t="s">
        <v>37</v>
      </c>
      <c r="E13" s="23" t="s">
        <v>41</v>
      </c>
      <c r="F13" s="7">
        <v>38</v>
      </c>
      <c r="G13" s="7">
        <v>37</v>
      </c>
      <c r="H13" s="7">
        <v>0</v>
      </c>
      <c r="J13" s="7">
        <f t="shared" ref="J13" si="0">(F13-SUM(G13:H13))-L13</f>
        <v>1</v>
      </c>
      <c r="K13" s="8"/>
      <c r="L13" s="7"/>
      <c r="M13" s="8"/>
      <c r="N13" s="7">
        <v>94</v>
      </c>
      <c r="O13" s="11">
        <v>0.63</v>
      </c>
      <c r="P13" s="16"/>
    </row>
    <row r="14" spans="1:16" s="9" customFormat="1" x14ac:dyDescent="0.35">
      <c r="A14" s="16"/>
      <c r="B14" s="22" t="s">
        <v>34</v>
      </c>
      <c r="C14" s="7" t="s">
        <v>19</v>
      </c>
      <c r="D14" s="7" t="s">
        <v>38</v>
      </c>
      <c r="E14" s="23" t="s">
        <v>41</v>
      </c>
      <c r="F14" s="7">
        <v>24</v>
      </c>
      <c r="G14" s="7">
        <v>23</v>
      </c>
      <c r="H14" s="7">
        <v>0</v>
      </c>
      <c r="I14" s="8"/>
      <c r="J14" s="7">
        <f>(F14-SUM(G14:H14))-L14</f>
        <v>1</v>
      </c>
      <c r="K14" s="8"/>
      <c r="L14" s="7"/>
      <c r="M14" s="8"/>
      <c r="N14" s="7">
        <v>93</v>
      </c>
      <c r="O14" s="11">
        <v>0.71</v>
      </c>
      <c r="P14" s="16"/>
    </row>
    <row r="15" spans="1:16" s="9" customFormat="1" x14ac:dyDescent="0.35">
      <c r="A15" s="16"/>
      <c r="B15" s="22" t="s">
        <v>35</v>
      </c>
      <c r="C15" s="7" t="s">
        <v>19</v>
      </c>
      <c r="D15" s="7" t="s">
        <v>39</v>
      </c>
      <c r="E15" s="23" t="s">
        <v>41</v>
      </c>
      <c r="F15" s="7">
        <v>34</v>
      </c>
      <c r="G15" s="7">
        <v>33</v>
      </c>
      <c r="H15" s="7">
        <v>0</v>
      </c>
      <c r="I15" s="8"/>
      <c r="J15" s="7">
        <f t="shared" ref="J15:J16" si="1">(F15-SUM(G15:H15))-L15</f>
        <v>1</v>
      </c>
      <c r="K15" s="8"/>
      <c r="L15" s="7"/>
      <c r="M15" s="8"/>
      <c r="N15" s="7">
        <v>94</v>
      </c>
      <c r="O15" s="11">
        <v>0.71</v>
      </c>
      <c r="P15" s="16"/>
    </row>
    <row r="16" spans="1:16" s="9" customFormat="1" x14ac:dyDescent="0.35">
      <c r="A16" s="16"/>
      <c r="B16" s="22" t="s">
        <v>36</v>
      </c>
      <c r="C16" s="7" t="s">
        <v>19</v>
      </c>
      <c r="D16" s="23" t="s">
        <v>40</v>
      </c>
      <c r="E16" s="23" t="s">
        <v>41</v>
      </c>
      <c r="F16" s="7">
        <v>25</v>
      </c>
      <c r="G16" s="7">
        <v>24</v>
      </c>
      <c r="H16" s="7">
        <v>0</v>
      </c>
      <c r="I16" s="8"/>
      <c r="J16" s="7">
        <f t="shared" si="1"/>
        <v>1</v>
      </c>
      <c r="K16" s="8"/>
      <c r="L16" s="7"/>
      <c r="M16" s="8"/>
      <c r="N16" s="7">
        <v>93</v>
      </c>
      <c r="O16" s="11">
        <v>0.68</v>
      </c>
      <c r="P16" s="16"/>
    </row>
    <row r="17" spans="1:16" s="9" customFormat="1" x14ac:dyDescent="0.35">
      <c r="A17" s="16"/>
      <c r="B17" s="12"/>
      <c r="C17" s="7"/>
      <c r="D17" s="7"/>
      <c r="E17" s="7"/>
      <c r="F17" s="7"/>
      <c r="G17" s="7"/>
      <c r="H17" s="7"/>
      <c r="I17" s="8"/>
      <c r="J17" s="7"/>
      <c r="K17" s="8"/>
      <c r="L17" s="7"/>
      <c r="M17" s="8"/>
      <c r="N17" s="7"/>
      <c r="O17" s="11"/>
      <c r="P17" s="16"/>
    </row>
    <row r="18" spans="1:16" s="9" customFormat="1" x14ac:dyDescent="0.35">
      <c r="A18" s="16"/>
      <c r="B18" s="12"/>
      <c r="C18" s="7"/>
      <c r="D18" s="7"/>
      <c r="E18" s="7"/>
      <c r="F18" s="7"/>
      <c r="G18" s="7"/>
      <c r="H18" s="7"/>
      <c r="I18" s="8"/>
      <c r="J18" s="7"/>
      <c r="K18" s="8"/>
      <c r="L18" s="7"/>
      <c r="M18" s="8"/>
      <c r="N18" s="7"/>
      <c r="O18" s="11"/>
      <c r="P18" s="16"/>
    </row>
    <row r="19" spans="1:16" s="9" customFormat="1" x14ac:dyDescent="0.35">
      <c r="A19" s="16"/>
      <c r="B19" s="12"/>
      <c r="C19" s="7"/>
      <c r="D19" s="7"/>
      <c r="E19" s="7"/>
      <c r="F19" s="7"/>
      <c r="G19" s="7"/>
      <c r="H19" s="7"/>
      <c r="I19" s="8"/>
      <c r="J19" s="7"/>
      <c r="K19" s="8"/>
      <c r="L19" s="7"/>
      <c r="M19" s="8"/>
      <c r="N19" s="7"/>
      <c r="O19" s="11"/>
      <c r="P19" s="16"/>
    </row>
    <row r="20" spans="1:16" s="9" customFormat="1" x14ac:dyDescent="0.35">
      <c r="A20" s="16"/>
      <c r="B20" s="12"/>
      <c r="C20" s="7"/>
      <c r="D20" s="7"/>
      <c r="E20" s="7"/>
      <c r="F20" s="7"/>
      <c r="G20" s="7"/>
      <c r="H20" s="7"/>
      <c r="I20" s="8"/>
      <c r="J20" s="7"/>
      <c r="K20" s="8"/>
      <c r="L20" s="7"/>
      <c r="M20" s="8"/>
      <c r="N20" s="7"/>
      <c r="O20" s="11"/>
      <c r="P20" s="16"/>
    </row>
    <row r="21" spans="1:16" s="9" customFormat="1" x14ac:dyDescent="0.35">
      <c r="A21" s="16"/>
      <c r="B21" s="12"/>
      <c r="C21" s="7"/>
      <c r="D21" s="7"/>
      <c r="E21" s="7"/>
      <c r="F21" s="7"/>
      <c r="G21" s="7"/>
      <c r="H21" s="7"/>
      <c r="I21" s="8"/>
      <c r="J21" s="7"/>
      <c r="K21" s="8"/>
      <c r="L21" s="7"/>
      <c r="M21" s="8"/>
      <c r="N21" s="7"/>
      <c r="O21" s="11"/>
      <c r="P21" s="16"/>
    </row>
    <row r="22" spans="1:16" s="9" customFormat="1" x14ac:dyDescent="0.35">
      <c r="A22" s="16"/>
      <c r="B22" s="12"/>
      <c r="C22" s="7"/>
      <c r="D22" s="7" t="s">
        <v>42</v>
      </c>
      <c r="E22" s="7"/>
      <c r="F22" s="7"/>
      <c r="G22" s="7"/>
      <c r="H22" s="7"/>
      <c r="I22" s="8"/>
      <c r="J22" s="7"/>
      <c r="K22" s="8"/>
      <c r="L22" s="7"/>
      <c r="M22" s="8"/>
      <c r="N22" s="7"/>
      <c r="O22" s="11"/>
      <c r="P22" s="16"/>
    </row>
    <row r="23" spans="1:16" s="9" customFormat="1" x14ac:dyDescent="0.35">
      <c r="A23" s="16"/>
      <c r="B23" s="12"/>
      <c r="C23" s="7"/>
      <c r="D23" s="7"/>
      <c r="E23" s="7"/>
      <c r="F23" s="7"/>
      <c r="G23" s="7"/>
      <c r="H23" s="7"/>
      <c r="I23" s="8"/>
      <c r="J23" s="7"/>
      <c r="K23" s="8"/>
      <c r="L23" s="7"/>
      <c r="M23" s="8"/>
      <c r="N23" s="7"/>
      <c r="O23" s="11"/>
      <c r="P23" s="16"/>
    </row>
    <row r="24" spans="1:16" s="9" customFormat="1" x14ac:dyDescent="0.35">
      <c r="A24" s="16"/>
      <c r="B24" s="12"/>
      <c r="C24" s="7"/>
      <c r="D24" s="7"/>
      <c r="E24" s="7"/>
      <c r="F24" s="7"/>
      <c r="G24" s="7"/>
      <c r="H24" s="7"/>
      <c r="I24" s="8"/>
      <c r="J24" s="7"/>
      <c r="K24" s="8"/>
      <c r="L24" s="7"/>
      <c r="M24" s="8"/>
      <c r="N24" s="7"/>
      <c r="O24" s="11"/>
      <c r="P24" s="16"/>
    </row>
    <row r="25" spans="1:16" s="9" customFormat="1" x14ac:dyDescent="0.35">
      <c r="A25" s="16"/>
      <c r="B25" s="12"/>
      <c r="C25" s="7"/>
      <c r="D25" s="7"/>
      <c r="E25" s="7"/>
      <c r="F25" s="7"/>
      <c r="G25" s="7"/>
      <c r="H25" s="7"/>
      <c r="I25" s="8"/>
      <c r="J25" s="7"/>
      <c r="K25" s="8"/>
      <c r="L25" s="7"/>
      <c r="M25" s="8"/>
      <c r="N25" s="7"/>
      <c r="O25" s="11"/>
      <c r="P25" s="16"/>
    </row>
    <row r="26" spans="1:16" s="9" customFormat="1" ht="16.5" customHeight="1" x14ac:dyDescent="0.35">
      <c r="A26" s="16"/>
      <c r="B26" s="12"/>
      <c r="C26" s="7"/>
      <c r="D26" s="7"/>
      <c r="E26" s="7"/>
      <c r="F26" s="7"/>
      <c r="G26" s="7"/>
      <c r="H26" s="7"/>
      <c r="I26" s="8"/>
      <c r="J26" s="7"/>
      <c r="K26" s="8"/>
      <c r="L26" s="7"/>
      <c r="M26" s="8"/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>
        <f>SUM(F13:F26)</f>
        <v>121</v>
      </c>
      <c r="G27" s="19">
        <f>SUM(G13:G26)</f>
        <v>117</v>
      </c>
      <c r="H27" s="19">
        <f>SUM(H13:H26)</f>
        <v>0</v>
      </c>
      <c r="I27" s="20">
        <f>SUM(G27:H27)/F27</f>
        <v>0.96694214876033058</v>
      </c>
      <c r="J27" s="19">
        <f t="shared" ref="J27" si="2">(F27-SUM(G27:H27))-L27</f>
        <v>4</v>
      </c>
      <c r="K27" s="20">
        <f t="shared" ref="K27" si="3">J27/F27</f>
        <v>3.3057851239669422E-2</v>
      </c>
      <c r="L27" s="19">
        <f>SUM(L13:L26)</f>
        <v>0</v>
      </c>
      <c r="M27" s="20">
        <f t="shared" ref="M27" si="4">L27/F27</f>
        <v>0</v>
      </c>
      <c r="N27" s="19">
        <f>AVERAGE(N13:N26)</f>
        <v>93.5</v>
      </c>
      <c r="O27" s="21">
        <f>AVERAGE(O13:O26)</f>
        <v>0.6825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40" t="s">
        <v>24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ht="13.15" x14ac:dyDescent="0.4">
      <c r="A5" s="15"/>
      <c r="B5" s="28" t="s">
        <v>1</v>
      </c>
      <c r="C5" s="28"/>
      <c r="D5" s="28"/>
      <c r="E5" s="28"/>
      <c r="F5" s="29" t="e">
        <f>#REF!</f>
        <v>#REF!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>
        <v>3</v>
      </c>
      <c r="D7" s="30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31" t="s">
        <v>5</v>
      </c>
      <c r="K7" s="31"/>
      <c r="L7" s="31"/>
      <c r="M7" s="30" t="e">
        <f>#REF!</f>
        <v>#REF!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e">
        <f>#REF!</f>
        <v>#REF!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36" t="s">
        <v>10</v>
      </c>
      <c r="F11" s="36" t="s">
        <v>11</v>
      </c>
      <c r="G11" s="36" t="s">
        <v>12</v>
      </c>
      <c r="H11" s="36"/>
      <c r="I11" s="36" t="s">
        <v>13</v>
      </c>
      <c r="J11" s="36" t="s">
        <v>14</v>
      </c>
      <c r="K11" s="36" t="s">
        <v>15</v>
      </c>
      <c r="L11" s="36" t="s">
        <v>16</v>
      </c>
      <c r="M11" s="36" t="s">
        <v>17</v>
      </c>
      <c r="N11" s="36" t="s">
        <v>18</v>
      </c>
      <c r="O11" s="38" t="s">
        <v>19</v>
      </c>
      <c r="P11" s="15"/>
    </row>
    <row r="12" spans="1:16" ht="13.15" x14ac:dyDescent="0.35">
      <c r="A12" s="15"/>
      <c r="B12" s="33"/>
      <c r="C12" s="35"/>
      <c r="D12" s="35"/>
      <c r="E12" s="37"/>
      <c r="F12" s="37"/>
      <c r="G12" s="17" t="s">
        <v>20</v>
      </c>
      <c r="H12" s="17" t="s">
        <v>21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x14ac:dyDescent="0.35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35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35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35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35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35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35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35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35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35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35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35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35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35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40" t="s">
        <v>24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67A4-AAC6-4014-A0F6-A148316BA10F}">
  <sheetPr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4" width="5.59765625" style="1" bestFit="1" customWidth="1"/>
    <col min="5" max="5" width="21.86328125" style="1" customWidth="1"/>
    <col min="6" max="6" width="9.3984375" style="1" customWidth="1"/>
    <col min="7" max="13" width="7.59765625" style="1" customWidth="1"/>
    <col min="14" max="15" width="11.3984375" style="1"/>
    <col min="16" max="16" width="1.73046875" style="1" customWidth="1"/>
    <col min="17" max="16384" width="11.3984375" style="1"/>
  </cols>
  <sheetData>
    <row r="1" spans="1:16" ht="9.9499999999999993" customHeight="1" x14ac:dyDescent="0.4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45">
      <c r="A2" s="13"/>
      <c r="B2" s="25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3"/>
    </row>
    <row r="3" spans="1:16" ht="13.15" x14ac:dyDescent="0.4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ht="13.15" x14ac:dyDescent="0.4">
      <c r="A4" s="15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5"/>
    </row>
    <row r="5" spans="1:16" ht="13.15" x14ac:dyDescent="0.4">
      <c r="A5" s="15"/>
      <c r="B5" s="28" t="s">
        <v>1</v>
      </c>
      <c r="C5" s="28"/>
      <c r="D5" s="28"/>
      <c r="E5" s="28"/>
      <c r="F5" s="29" t="e">
        <f>#REF!</f>
        <v>#REF!</v>
      </c>
      <c r="G5" s="29"/>
      <c r="H5" s="29"/>
      <c r="I5" s="29"/>
      <c r="J5" s="3"/>
      <c r="K5" s="3"/>
      <c r="L5" s="3"/>
      <c r="M5" s="3"/>
      <c r="N5" s="3"/>
      <c r="O5" s="3"/>
      <c r="P5" s="15"/>
    </row>
    <row r="6" spans="1:16" ht="13.15" x14ac:dyDescent="0.4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ht="13.15" x14ac:dyDescent="0.4">
      <c r="A7" s="15"/>
      <c r="B7" s="4" t="s">
        <v>2</v>
      </c>
      <c r="C7" s="30">
        <v>3</v>
      </c>
      <c r="D7" s="30"/>
      <c r="E7" s="10" t="s">
        <v>3</v>
      </c>
      <c r="F7" s="5" t="e">
        <f>#REF!</f>
        <v>#REF!</v>
      </c>
      <c r="H7" s="4" t="s">
        <v>4</v>
      </c>
      <c r="I7" s="5" t="e">
        <f>#REF!</f>
        <v>#REF!</v>
      </c>
      <c r="J7" s="31" t="s">
        <v>5</v>
      </c>
      <c r="K7" s="31"/>
      <c r="L7" s="31"/>
      <c r="M7" s="30" t="e">
        <f>#REF!</f>
        <v>#REF!</v>
      </c>
      <c r="N7" s="30"/>
      <c r="O7" s="30"/>
      <c r="P7" s="15"/>
    </row>
    <row r="8" spans="1:16" x14ac:dyDescent="0.35">
      <c r="A8" s="15"/>
      <c r="P8" s="15"/>
    </row>
    <row r="9" spans="1:16" ht="13.15" x14ac:dyDescent="0.4">
      <c r="A9" s="15"/>
      <c r="B9" s="4" t="s">
        <v>6</v>
      </c>
      <c r="C9" s="30" t="e">
        <f>#REF!</f>
        <v>#REF!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5"/>
    </row>
    <row r="10" spans="1:16" ht="13.15" thickBot="1" x14ac:dyDescent="0.4">
      <c r="A10" s="15"/>
      <c r="C10" s="6"/>
      <c r="D10" s="6"/>
      <c r="F10" s="6"/>
      <c r="G10" s="6"/>
      <c r="H10" s="6"/>
      <c r="I10" s="6"/>
      <c r="J10" s="6"/>
      <c r="K10" s="6"/>
      <c r="L10" s="6"/>
      <c r="P10" s="15"/>
    </row>
    <row r="11" spans="1:16" ht="13.15" x14ac:dyDescent="0.35">
      <c r="A11" s="15"/>
      <c r="B11" s="32" t="s">
        <v>7</v>
      </c>
      <c r="C11" s="34" t="s">
        <v>8</v>
      </c>
      <c r="D11" s="34" t="s">
        <v>9</v>
      </c>
      <c r="E11" s="36" t="s">
        <v>10</v>
      </c>
      <c r="F11" s="36" t="s">
        <v>11</v>
      </c>
      <c r="G11" s="36" t="s">
        <v>12</v>
      </c>
      <c r="H11" s="36"/>
      <c r="I11" s="36" t="s">
        <v>13</v>
      </c>
      <c r="J11" s="36" t="s">
        <v>14</v>
      </c>
      <c r="K11" s="36" t="s">
        <v>15</v>
      </c>
      <c r="L11" s="36" t="s">
        <v>16</v>
      </c>
      <c r="M11" s="36" t="s">
        <v>17</v>
      </c>
      <c r="N11" s="36" t="s">
        <v>18</v>
      </c>
      <c r="O11" s="38" t="s">
        <v>19</v>
      </c>
      <c r="P11" s="15"/>
    </row>
    <row r="12" spans="1:16" ht="13.15" x14ac:dyDescent="0.35">
      <c r="A12" s="15"/>
      <c r="B12" s="33"/>
      <c r="C12" s="35"/>
      <c r="D12" s="35"/>
      <c r="E12" s="37"/>
      <c r="F12" s="37"/>
      <c r="G12" s="17" t="s">
        <v>20</v>
      </c>
      <c r="H12" s="17" t="s">
        <v>21</v>
      </c>
      <c r="I12" s="37"/>
      <c r="J12" s="37"/>
      <c r="K12" s="37"/>
      <c r="L12" s="37"/>
      <c r="M12" s="37"/>
      <c r="N12" s="37"/>
      <c r="O12" s="39"/>
      <c r="P12" s="15"/>
    </row>
    <row r="13" spans="1:16" s="9" customFormat="1" x14ac:dyDescent="0.35">
      <c r="A13" s="16"/>
      <c r="B13" s="12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/>
      <c r="H13" s="7">
        <v>0</v>
      </c>
      <c r="I13" s="8" t="e">
        <f>(G13+H13)/F13</f>
        <v>#REF!</v>
      </c>
      <c r="J13" s="7" t="e">
        <f t="shared" ref="J13:J27" si="0">(F13-SUM(G13:H13))-L13</f>
        <v>#REF!</v>
      </c>
      <c r="K13" s="8" t="e">
        <f t="shared" ref="K13:K27" si="1">J13/F13</f>
        <v>#REF!</v>
      </c>
      <c r="L13" s="7"/>
      <c r="M13" s="8" t="e">
        <f t="shared" ref="M13:M27" si="2">L13/F13</f>
        <v>#REF!</v>
      </c>
      <c r="N13" s="7"/>
      <c r="O13" s="11"/>
      <c r="P13" s="16"/>
    </row>
    <row r="14" spans="1:16" s="9" customFormat="1" x14ac:dyDescent="0.35">
      <c r="A14" s="16"/>
      <c r="B14" s="12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/>
      <c r="H14" s="7">
        <v>0</v>
      </c>
      <c r="I14" s="8" t="e">
        <f t="shared" ref="I14:I26" si="3">(G14+H14)/F14</f>
        <v>#REF!</v>
      </c>
      <c r="J14" s="7" t="e">
        <f>(F14-SUM(G14:H14))-L14</f>
        <v>#REF!</v>
      </c>
      <c r="K14" s="8" t="e">
        <f t="shared" si="1"/>
        <v>#REF!</v>
      </c>
      <c r="L14" s="7"/>
      <c r="M14" s="8" t="e">
        <f t="shared" si="2"/>
        <v>#REF!</v>
      </c>
      <c r="N14" s="7"/>
      <c r="O14" s="11"/>
      <c r="P14" s="16"/>
    </row>
    <row r="15" spans="1:16" s="9" customFormat="1" x14ac:dyDescent="0.35">
      <c r="A15" s="16"/>
      <c r="B15" s="12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/>
      <c r="H15" s="7">
        <v>0</v>
      </c>
      <c r="I15" s="8" t="e">
        <f t="shared" si="3"/>
        <v>#REF!</v>
      </c>
      <c r="J15" s="7" t="e">
        <f t="shared" ref="J15:J26" si="4">(F15-SUM(G15:H15))-L15</f>
        <v>#REF!</v>
      </c>
      <c r="K15" s="8" t="e">
        <f t="shared" si="1"/>
        <v>#REF!</v>
      </c>
      <c r="L15" s="7"/>
      <c r="M15" s="8" t="e">
        <f t="shared" si="2"/>
        <v>#REF!</v>
      </c>
      <c r="N15" s="7"/>
      <c r="O15" s="11"/>
      <c r="P15" s="16"/>
    </row>
    <row r="16" spans="1:16" s="9" customFormat="1" x14ac:dyDescent="0.35">
      <c r="A16" s="16"/>
      <c r="B16" s="12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/>
      <c r="H16" s="7">
        <v>0</v>
      </c>
      <c r="I16" s="8" t="e">
        <f t="shared" si="3"/>
        <v>#REF!</v>
      </c>
      <c r="J16" s="7" t="e">
        <f t="shared" si="4"/>
        <v>#REF!</v>
      </c>
      <c r="K16" s="8" t="e">
        <f t="shared" si="1"/>
        <v>#REF!</v>
      </c>
      <c r="L16" s="7"/>
      <c r="M16" s="8" t="e">
        <f t="shared" si="2"/>
        <v>#REF!</v>
      </c>
      <c r="N16" s="7"/>
      <c r="O16" s="11"/>
      <c r="P16" s="16"/>
    </row>
    <row r="17" spans="1:16" s="9" customFormat="1" x14ac:dyDescent="0.35">
      <c r="A17" s="16"/>
      <c r="B17" s="12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/>
      <c r="H17" s="7">
        <v>0</v>
      </c>
      <c r="I17" s="8" t="e">
        <f t="shared" si="3"/>
        <v>#REF!</v>
      </c>
      <c r="J17" s="7" t="e">
        <f t="shared" si="4"/>
        <v>#REF!</v>
      </c>
      <c r="K17" s="8" t="e">
        <f t="shared" si="1"/>
        <v>#REF!</v>
      </c>
      <c r="L17" s="7"/>
      <c r="M17" s="8" t="e">
        <f t="shared" si="2"/>
        <v>#REF!</v>
      </c>
      <c r="N17" s="7"/>
      <c r="O17" s="11"/>
      <c r="P17" s="16"/>
    </row>
    <row r="18" spans="1:16" s="9" customFormat="1" x14ac:dyDescent="0.35">
      <c r="A18" s="16"/>
      <c r="B18" s="12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/>
      <c r="H18" s="7">
        <v>0</v>
      </c>
      <c r="I18" s="8" t="e">
        <f t="shared" si="3"/>
        <v>#REF!</v>
      </c>
      <c r="J18" s="7" t="e">
        <f t="shared" si="4"/>
        <v>#REF!</v>
      </c>
      <c r="K18" s="8" t="e">
        <f t="shared" si="1"/>
        <v>#REF!</v>
      </c>
      <c r="L18" s="7"/>
      <c r="M18" s="8" t="e">
        <f t="shared" si="2"/>
        <v>#REF!</v>
      </c>
      <c r="N18" s="7"/>
      <c r="O18" s="11"/>
      <c r="P18" s="16"/>
    </row>
    <row r="19" spans="1:16" s="9" customFormat="1" x14ac:dyDescent="0.35">
      <c r="A19" s="16"/>
      <c r="B19" s="12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/>
      <c r="H19" s="7">
        <v>0</v>
      </c>
      <c r="I19" s="8" t="e">
        <f t="shared" si="3"/>
        <v>#REF!</v>
      </c>
      <c r="J19" s="7" t="e">
        <f t="shared" si="4"/>
        <v>#REF!</v>
      </c>
      <c r="K19" s="8" t="e">
        <f t="shared" si="1"/>
        <v>#REF!</v>
      </c>
      <c r="L19" s="7"/>
      <c r="M19" s="8" t="e">
        <f t="shared" si="2"/>
        <v>#REF!</v>
      </c>
      <c r="N19" s="7"/>
      <c r="O19" s="11"/>
      <c r="P19" s="16"/>
    </row>
    <row r="20" spans="1:16" s="9" customFormat="1" x14ac:dyDescent="0.35">
      <c r="A20" s="16"/>
      <c r="B20" s="12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/>
      <c r="H20" s="7">
        <v>0</v>
      </c>
      <c r="I20" s="8" t="e">
        <f t="shared" si="3"/>
        <v>#REF!</v>
      </c>
      <c r="J20" s="7" t="e">
        <f t="shared" si="4"/>
        <v>#REF!</v>
      </c>
      <c r="K20" s="8" t="e">
        <f t="shared" si="1"/>
        <v>#REF!</v>
      </c>
      <c r="L20" s="7"/>
      <c r="M20" s="8" t="e">
        <f t="shared" si="2"/>
        <v>#REF!</v>
      </c>
      <c r="N20" s="7"/>
      <c r="O20" s="11"/>
      <c r="P20" s="16"/>
    </row>
    <row r="21" spans="1:16" s="9" customFormat="1" x14ac:dyDescent="0.35">
      <c r="A21" s="16"/>
      <c r="B21" s="12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/>
      <c r="H21" s="7">
        <v>0</v>
      </c>
      <c r="I21" s="8" t="e">
        <f t="shared" si="3"/>
        <v>#REF!</v>
      </c>
      <c r="J21" s="7" t="e">
        <f t="shared" si="4"/>
        <v>#REF!</v>
      </c>
      <c r="K21" s="8" t="e">
        <f t="shared" si="1"/>
        <v>#REF!</v>
      </c>
      <c r="L21" s="7"/>
      <c r="M21" s="8" t="e">
        <f t="shared" si="2"/>
        <v>#REF!</v>
      </c>
      <c r="N21" s="7"/>
      <c r="O21" s="11"/>
      <c r="P21" s="16"/>
    </row>
    <row r="22" spans="1:16" s="9" customFormat="1" x14ac:dyDescent="0.35">
      <c r="A22" s="16"/>
      <c r="B22" s="12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/>
      <c r="H22" s="7">
        <v>0</v>
      </c>
      <c r="I22" s="8" t="e">
        <f t="shared" si="3"/>
        <v>#REF!</v>
      </c>
      <c r="J22" s="7" t="e">
        <f t="shared" si="4"/>
        <v>#REF!</v>
      </c>
      <c r="K22" s="8" t="e">
        <f t="shared" si="1"/>
        <v>#REF!</v>
      </c>
      <c r="L22" s="7"/>
      <c r="M22" s="8" t="e">
        <f t="shared" si="2"/>
        <v>#REF!</v>
      </c>
      <c r="N22" s="7"/>
      <c r="O22" s="11"/>
      <c r="P22" s="16"/>
    </row>
    <row r="23" spans="1:16" s="9" customFormat="1" x14ac:dyDescent="0.35">
      <c r="A23" s="16"/>
      <c r="B23" s="12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/>
      <c r="H23" s="7">
        <v>0</v>
      </c>
      <c r="I23" s="8" t="e">
        <f t="shared" si="3"/>
        <v>#REF!</v>
      </c>
      <c r="J23" s="7" t="e">
        <f t="shared" si="4"/>
        <v>#REF!</v>
      </c>
      <c r="K23" s="8" t="e">
        <f t="shared" si="1"/>
        <v>#REF!</v>
      </c>
      <c r="L23" s="7"/>
      <c r="M23" s="8" t="e">
        <f t="shared" si="2"/>
        <v>#REF!</v>
      </c>
      <c r="N23" s="7"/>
      <c r="O23" s="11"/>
      <c r="P23" s="16"/>
    </row>
    <row r="24" spans="1:16" s="9" customFormat="1" x14ac:dyDescent="0.35">
      <c r="A24" s="16"/>
      <c r="B24" s="12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/>
      <c r="H24" s="7">
        <v>0</v>
      </c>
      <c r="I24" s="8" t="e">
        <f t="shared" si="3"/>
        <v>#REF!</v>
      </c>
      <c r="J24" s="7" t="e">
        <f t="shared" si="4"/>
        <v>#REF!</v>
      </c>
      <c r="K24" s="8" t="e">
        <f t="shared" si="1"/>
        <v>#REF!</v>
      </c>
      <c r="L24" s="7"/>
      <c r="M24" s="8" t="e">
        <f t="shared" si="2"/>
        <v>#REF!</v>
      </c>
      <c r="N24" s="7"/>
      <c r="O24" s="11"/>
      <c r="P24" s="16"/>
    </row>
    <row r="25" spans="1:16" s="9" customFormat="1" x14ac:dyDescent="0.35">
      <c r="A25" s="16"/>
      <c r="B25" s="12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/>
      <c r="H25" s="7">
        <v>0</v>
      </c>
      <c r="I25" s="8" t="e">
        <f t="shared" si="3"/>
        <v>#REF!</v>
      </c>
      <c r="J25" s="7" t="e">
        <f t="shared" si="4"/>
        <v>#REF!</v>
      </c>
      <c r="K25" s="8" t="e">
        <f t="shared" si="1"/>
        <v>#REF!</v>
      </c>
      <c r="L25" s="7"/>
      <c r="M25" s="8" t="e">
        <f t="shared" si="2"/>
        <v>#REF!</v>
      </c>
      <c r="N25" s="7"/>
      <c r="O25" s="11"/>
      <c r="P25" s="16"/>
    </row>
    <row r="26" spans="1:16" s="9" customFormat="1" ht="16.5" customHeight="1" x14ac:dyDescent="0.35">
      <c r="A26" s="16"/>
      <c r="B26" s="12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/>
      <c r="H26" s="7">
        <v>0</v>
      </c>
      <c r="I26" s="8" t="e">
        <f t="shared" si="3"/>
        <v>#REF!</v>
      </c>
      <c r="J26" s="7" t="e">
        <f t="shared" si="4"/>
        <v>#REF!</v>
      </c>
      <c r="K26" s="8" t="e">
        <f t="shared" si="1"/>
        <v>#REF!</v>
      </c>
      <c r="L26" s="7"/>
      <c r="M26" s="8" t="e">
        <f t="shared" si="2"/>
        <v>#REF!</v>
      </c>
      <c r="N26" s="7"/>
      <c r="O26" s="11"/>
      <c r="P26" s="16"/>
    </row>
    <row r="27" spans="1:16" ht="13.15" thickBot="1" x14ac:dyDescent="0.4">
      <c r="A27" s="15"/>
      <c r="B27" s="18" t="s">
        <v>22</v>
      </c>
      <c r="C27" s="19" t="s">
        <v>23</v>
      </c>
      <c r="D27" s="19" t="s">
        <v>23</v>
      </c>
      <c r="E27" s="19" t="s">
        <v>23</v>
      </c>
      <c r="F27" s="19" t="e">
        <f>SUM(F13:F26)</f>
        <v>#REF!</v>
      </c>
      <c r="G27" s="19">
        <f>SUM(G13:G26)</f>
        <v>0</v>
      </c>
      <c r="H27" s="19">
        <f>SUM(H13:H26)</f>
        <v>0</v>
      </c>
      <c r="I27" s="20" t="e">
        <f>SUM(G27:H27)/F27</f>
        <v>#REF!</v>
      </c>
      <c r="J27" s="19" t="e">
        <f t="shared" si="0"/>
        <v>#REF!</v>
      </c>
      <c r="K27" s="20" t="e">
        <f t="shared" si="1"/>
        <v>#REF!</v>
      </c>
      <c r="L27" s="19">
        <f>SUM(L13:L26)</f>
        <v>0</v>
      </c>
      <c r="M27" s="20" t="e">
        <f t="shared" si="2"/>
        <v>#REF!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35">
      <c r="A28" s="15"/>
      <c r="P28" s="15"/>
    </row>
    <row r="29" spans="1:16" ht="120" customHeight="1" x14ac:dyDescent="0.35">
      <c r="A29" s="15"/>
      <c r="B29" s="40" t="s">
        <v>24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5"/>
    </row>
    <row r="30" spans="1:16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N11:N12"/>
    <mergeCell ref="O11:O12"/>
    <mergeCell ref="B29:O29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2025-10-27T04:11:14Z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