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ddd7476844c851/Documentos/ITSSAT/Febrero-junio 2025/agosto-diciembre 2025/PROYECTOS INDIVIDUALES/"/>
    </mc:Choice>
  </mc:AlternateContent>
  <xr:revisionPtr revIDLastSave="19" documentId="8_{BF646F81-9C4E-4808-BC74-45FF2EDC9B20}" xr6:coauthVersionLast="47" xr6:coauthVersionMax="47" xr10:uidLastSave="{78E44EAA-E7AD-4FDF-97FF-BF12A578E200}"/>
  <bookViews>
    <workbookView xWindow="-108" yWindow="-108" windowWidth="23256" windowHeight="13896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3" i="8"/>
  <c r="D22" i="8"/>
  <c r="D21" i="8"/>
  <c r="D20" i="8"/>
  <c r="B20" i="8"/>
  <c r="B16" i="8"/>
  <c r="B13" i="8"/>
  <c r="C10" i="8"/>
  <c r="H8" i="8"/>
  <c r="C7" i="8"/>
  <c r="B35" i="8" s="1"/>
  <c r="E5" i="8"/>
  <c r="H34" i="7"/>
  <c r="D34" i="7"/>
  <c r="B23" i="7"/>
  <c r="B22" i="7"/>
  <c r="D23" i="7"/>
  <c r="B21" i="7"/>
  <c r="D22" i="7"/>
  <c r="D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<sst xmlns="http://schemas.openxmlformats.org/spreadsheetml/2006/main" count="88" uniqueCount="40">
  <si>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</si>
  <si>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</si>
  <si>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</si>
  <si>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</si>
  <si>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</si>
  <si>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</si>
  <si>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</si>
  <si>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</si>
  <si>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</si>
  <si>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</si>
  <si>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</si>
  <si>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</si>
  <si>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Jefe de División de Ingeniería ___________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</si>
  <si>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</si>
  <si>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</si>
  <si>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</si>
  <si>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</si>
  <si>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</si>
  <si>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</si>
  <si>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</si>
  <si>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</si>
  <si>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</si>
  <si>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</si>
  <si>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</si>
  <si>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</si>
  <si>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AGEO GUEVARA LORA</t>
  </si>
  <si>
    <t>Ago-Dic 2025</t>
  </si>
  <si>
    <t>VINCULACIÓN(BANCO DE PROYECTOS)</t>
  </si>
  <si>
    <t>Conformar un banco de Proyectos que integre propuestas pertrinentes, viables y alineadas con el programa académico,fomentando la vinculación con el sector productivo, social y gubernamental para fortalecer la formación integral de los estudiantes.</t>
  </si>
  <si>
    <t>Crear 2 proyectos de Residencias Profesionales</t>
  </si>
  <si>
    <t>Realizar un diagnóstico de necesidades y áreas de oportunidad.</t>
  </si>
  <si>
    <t>Elaborar los anteproyectos.</t>
  </si>
  <si>
    <t>Presentar  los anteproyectos ante la Jefa de Carrera</t>
  </si>
  <si>
    <t>Difundir los anteproyectos ante la comunidad estudiantil del programa académico.</t>
  </si>
  <si>
    <t>YATZARET ORTEGA ESCALERA</t>
  </si>
  <si>
    <t>OCTAVIO OBIL MARTINEZ</t>
  </si>
  <si>
    <t>DOCUMENTO</t>
  </si>
  <si>
    <t>Documento</t>
  </si>
  <si>
    <t>Presentar los proyectos ante la Jefa de carrera</t>
  </si>
  <si>
    <t>Presentar los proyectos ante la comunidad estudiantil del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</si>
</sst>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5" zoomScale="115" zoomScaleNormal="160" zoomScaleSheetLayoutView="115" workbookViewId="0">
      <selection activeCell="M32" sqref="M32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38" t="s">
        <v>23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x14ac:dyDescent="0.25">
      <c r="A5" s="17"/>
      <c r="B5" s="41" t="s">
        <v>1</v>
      </c>
      <c r="C5" s="41"/>
      <c r="D5" s="41"/>
      <c r="E5" s="26" t="s">
        <v>24</v>
      </c>
      <c r="F5" s="26"/>
      <c r="G5" s="26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29" t="s">
        <v>25</v>
      </c>
      <c r="D7" s="29"/>
      <c r="E7" s="29"/>
      <c r="F7" s="29"/>
      <c r="G7" s="29"/>
      <c r="H7" s="29"/>
      <c r="I7" s="17"/>
    </row>
    <row r="8" spans="1:16" ht="14.4" x14ac:dyDescent="0.3">
      <c r="A8" s="17"/>
      <c r="B8"/>
      <c r="C8"/>
      <c r="D8"/>
      <c r="F8" s="4" t="s">
        <v>3</v>
      </c>
      <c r="G8" s="28" t="s">
        <v>26</v>
      </c>
      <c r="H8" s="28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29" t="s">
        <v>27</v>
      </c>
      <c r="D10" s="29"/>
      <c r="E10" s="29"/>
      <c r="F10" s="29"/>
      <c r="G10" s="29"/>
      <c r="H10" s="29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5">
      <c r="A13" s="18"/>
      <c r="B13" s="27" t="s">
        <v>28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5">
      <c r="A16" s="18"/>
      <c r="B16" s="27" t="s">
        <v>29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6.4" x14ac:dyDescent="0.25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25">
      <c r="A20" s="18"/>
      <c r="B20" s="35" t="s">
        <v>30</v>
      </c>
      <c r="C20" s="36"/>
      <c r="D20" s="36"/>
      <c r="E20" s="36"/>
      <c r="F20" s="36"/>
      <c r="G20" s="37"/>
      <c r="H20" s="11">
        <v>45925</v>
      </c>
      <c r="I20" s="18"/>
    </row>
    <row r="21" spans="1:9" s="6" customFormat="1" x14ac:dyDescent="0.25">
      <c r="A21" s="18"/>
      <c r="B21" s="35" t="s">
        <v>31</v>
      </c>
      <c r="C21" s="36"/>
      <c r="D21" s="36"/>
      <c r="E21" s="36"/>
      <c r="F21" s="36"/>
      <c r="G21" s="37"/>
      <c r="H21" s="11">
        <v>45943</v>
      </c>
      <c r="I21" s="18"/>
    </row>
    <row r="22" spans="1:9" s="6" customFormat="1" x14ac:dyDescent="0.25">
      <c r="A22" s="18"/>
      <c r="B22" s="35" t="s">
        <v>32</v>
      </c>
      <c r="C22" s="36"/>
      <c r="D22" s="36"/>
      <c r="E22" s="36"/>
      <c r="F22" s="36"/>
      <c r="G22" s="37"/>
      <c r="H22" s="11">
        <v>45967</v>
      </c>
      <c r="I22" s="18"/>
    </row>
    <row r="23" spans="1:9" s="6" customFormat="1" x14ac:dyDescent="0.25">
      <c r="A23" s="18"/>
      <c r="B23" s="35" t="s">
        <v>33</v>
      </c>
      <c r="C23" s="36"/>
      <c r="D23" s="36"/>
      <c r="E23" s="36"/>
      <c r="F23" s="36"/>
      <c r="G23" s="37"/>
      <c r="H23" s="11">
        <v>46002</v>
      </c>
      <c r="I23" s="18"/>
    </row>
    <row r="24" spans="1:9" s="6" customFormat="1" x14ac:dyDescent="0.25">
      <c r="A24" s="18"/>
      <c r="H24" s="11"/>
      <c r="I24" s="18"/>
    </row>
    <row r="25" spans="1:9" s="6" customFormat="1" x14ac:dyDescent="0.25">
      <c r="A25" s="18"/>
      <c r="H25" s="11"/>
      <c r="I25" s="18"/>
    </row>
    <row r="26" spans="1:9" s="6" customFormat="1" x14ac:dyDescent="0.25">
      <c r="A26" s="18"/>
      <c r="B26" s="35"/>
      <c r="C26" s="36"/>
      <c r="D26" s="36"/>
      <c r="E26" s="36"/>
      <c r="F26" s="36"/>
      <c r="G26" s="37"/>
      <c r="H26" s="11"/>
      <c r="I26" s="18"/>
    </row>
    <row r="27" spans="1:9" s="6" customFormat="1" x14ac:dyDescent="0.25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25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25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5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AGEO GUEVARA LORA</v>
      </c>
      <c r="D35" s="29" t="s">
        <v>34</v>
      </c>
      <c r="E35" s="29"/>
      <c r="F35"/>
      <c r="G35" s="29" t="s">
        <v>35</v>
      </c>
      <c r="H35" s="29"/>
      <c r="I35" s="17"/>
    </row>
    <row r="36" spans="1:9" ht="28.5" customHeight="1" x14ac:dyDescent="0.25">
      <c r="A36" s="17"/>
      <c r="B36" s="9" t="s">
        <v>11</v>
      </c>
      <c r="D36" s="30" t="s">
        <v>12</v>
      </c>
      <c r="E36" s="30"/>
      <c r="G36" s="31" t="s">
        <v>13</v>
      </c>
      <c r="H36" s="31"/>
      <c r="I36" s="17"/>
    </row>
    <row r="37" spans="1:9" x14ac:dyDescent="0.25">
      <c r="A37" s="17"/>
      <c r="I37" s="17"/>
    </row>
    <row r="38" spans="1:9" x14ac:dyDescent="0.25">
      <c r="A38" s="17"/>
      <c r="B38" s="22" t="s">
        <v>14</v>
      </c>
      <c r="C38" s="22"/>
      <c r="D38" s="22"/>
      <c r="E38" s="22"/>
      <c r="F38" s="22"/>
      <c r="G38" s="22"/>
      <c r="H38" s="2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8">
    <mergeCell ref="B2:H2"/>
    <mergeCell ref="B28:G28"/>
    <mergeCell ref="B29:G29"/>
    <mergeCell ref="B21:G21"/>
    <mergeCell ref="B22:G22"/>
    <mergeCell ref="B23:G23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0" zoomScale="160" zoomScaleNormal="205" zoomScaleSheetLayoutView="160" workbookViewId="0">
      <selection activeCell="B22" sqref="B22:C2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38" t="s">
        <v>22</v>
      </c>
      <c r="C2" s="39"/>
      <c r="D2" s="39"/>
      <c r="E2" s="39"/>
      <c r="F2" s="39"/>
      <c r="G2" s="39"/>
      <c r="H2" s="39"/>
      <c r="I2" s="39"/>
      <c r="J2" s="17"/>
    </row>
    <row r="3" spans="1:10" x14ac:dyDescent="0.25">
      <c r="A3" s="17"/>
      <c r="J3" s="17"/>
    </row>
    <row r="4" spans="1:10" x14ac:dyDescent="0.25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5">
      <c r="A5" s="17"/>
      <c r="B5" s="41" t="s">
        <v>1</v>
      </c>
      <c r="C5" s="41"/>
      <c r="D5" s="41"/>
      <c r="E5" s="42" t="str">
        <f>Programa!E5</f>
        <v>EN GESTIÓN EMPRESARIAL</v>
      </c>
      <c r="F5" s="42"/>
      <c r="G5" s="4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9" t="str">
        <f>Programa!C7</f>
        <v>AGEO GUEVARA LORA</v>
      </c>
      <c r="D7" s="29"/>
      <c r="E7" s="29"/>
      <c r="F7" s="29"/>
      <c r="G7" s="29"/>
      <c r="H7" s="29"/>
      <c r="I7" s="29"/>
      <c r="J7" s="17"/>
    </row>
    <row r="8" spans="1:10" x14ac:dyDescent="0.25">
      <c r="A8" s="17"/>
      <c r="B8" s="4" t="s">
        <v>15</v>
      </c>
      <c r="C8" s="29">
        <v>1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9" t="str">
        <f>Programa!C10</f>
        <v>VINCULACIÓN(BANCO DE PROYECTOS)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Conformar un banco de Proyectos que integre propuestas pertrinentes, viables y alineadas con el programa académico,fomentando la vinculación con el sector productivo, social y gubernamental para fortalecer la formación integral de los estudiantes.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Crear 2 proyectos de Residencias Profesionales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16</v>
      </c>
      <c r="C19" s="25"/>
      <c r="D19" s="45" t="s">
        <v>17</v>
      </c>
      <c r="E19" s="45"/>
      <c r="F19" s="45"/>
      <c r="G19" s="25" t="s">
        <v>18</v>
      </c>
      <c r="H19" s="25"/>
      <c r="I19" s="20" t="s">
        <v>19</v>
      </c>
      <c r="J19" s="18"/>
    </row>
    <row r="20" spans="1:10" s="6" customFormat="1" x14ac:dyDescent="0.25">
      <c r="A20" s="18"/>
      <c r="B20" s="43" t="str">
        <f>Programa!B20</f>
        <v>Realizar un diagnóstico de necesidades y áreas de oportunidad.</v>
      </c>
      <c r="C20" s="43"/>
      <c r="D20" s="44">
        <f>Programa!H20</f>
        <v>45925</v>
      </c>
      <c r="E20" s="44"/>
      <c r="F20" s="44"/>
      <c r="G20" s="43" t="s">
        <v>36</v>
      </c>
      <c r="H20" s="43"/>
      <c r="I20" s="10">
        <v>0.33</v>
      </c>
      <c r="J20" s="18"/>
    </row>
    <row r="21" spans="1:10" s="6" customFormat="1" x14ac:dyDescent="0.25">
      <c r="A21" s="18"/>
      <c r="B21" s="43" t="str">
        <f>Programa!B21</f>
        <v>Elaborar los anteproyectos.</v>
      </c>
      <c r="C21" s="43"/>
      <c r="D21" s="44">
        <f>Programa!H21</f>
        <v>45943</v>
      </c>
      <c r="E21" s="44"/>
      <c r="F21" s="44"/>
      <c r="G21" s="43"/>
      <c r="H21" s="43"/>
      <c r="I21" s="10"/>
      <c r="J21" s="18"/>
    </row>
    <row r="22" spans="1:10" s="6" customFormat="1" x14ac:dyDescent="0.25">
      <c r="A22" s="18"/>
      <c r="B22" s="43" t="str">
        <f>Programa!B22</f>
        <v>Presentar  los anteproyectos ante la Jefa de Carrera</v>
      </c>
      <c r="C22" s="43"/>
      <c r="D22" s="44">
        <f>Programa!H22</f>
        <v>45967</v>
      </c>
      <c r="E22" s="44"/>
      <c r="F22" s="44"/>
      <c r="G22" s="43"/>
      <c r="H22" s="43"/>
      <c r="I22" s="10"/>
      <c r="J22" s="18"/>
    </row>
    <row r="23" spans="1:10" s="6" customFormat="1" x14ac:dyDescent="0.25">
      <c r="A23" s="18"/>
      <c r="B23" s="43" t="str">
        <f>Programa!B23</f>
        <v>Difundir los anteproyectos ante la comunidad estudiantil del programa académico.</v>
      </c>
      <c r="C23" s="43"/>
      <c r="D23" s="44">
        <f>Programa!H23</f>
        <v>46002</v>
      </c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D24" s="44"/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D25" s="44"/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YATZARET ORTEGA ESCALERA</v>
      </c>
      <c r="E34" s="29"/>
      <c r="F34" s="29"/>
      <c r="H34" s="29" t="str">
        <f>Programa!G35</f>
        <v>OCTAVIO OBIL MARTINEZ</v>
      </c>
      <c r="I34" s="29"/>
      <c r="J34" s="17"/>
    </row>
    <row r="35" spans="1:10" ht="28.5" customHeight="1" x14ac:dyDescent="0.25">
      <c r="A35" s="17"/>
      <c r="B35" s="9" t="str">
        <f>C7</f>
        <v>AGEO GUEVARA LORA</v>
      </c>
      <c r="D35" s="46" t="s">
        <v>20</v>
      </c>
      <c r="E35" s="46"/>
      <c r="F35" s="46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21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0">
    <mergeCell ref="B37:I37"/>
    <mergeCell ref="H34:I34"/>
    <mergeCell ref="B29:C29"/>
    <mergeCell ref="D29:F29"/>
    <mergeCell ref="G29:H29"/>
    <mergeCell ref="B31:I31"/>
    <mergeCell ref="B32:I32"/>
    <mergeCell ref="D34:F34"/>
    <mergeCell ref="B2:I2"/>
    <mergeCell ref="D35:F35"/>
    <mergeCell ref="B27:C27"/>
    <mergeCell ref="D27:F27"/>
    <mergeCell ref="G27:H27"/>
    <mergeCell ref="B28:C28"/>
    <mergeCell ref="D28:F28"/>
    <mergeCell ref="G28:H28"/>
    <mergeCell ref="B22:C22"/>
    <mergeCell ref="D24:F24"/>
    <mergeCell ref="G24:H24"/>
    <mergeCell ref="B23:C23"/>
    <mergeCell ref="D25:F25"/>
    <mergeCell ref="B21:C21"/>
    <mergeCell ref="D23:F23"/>
    <mergeCell ref="G23:H23"/>
    <mergeCell ref="B26:C26"/>
    <mergeCell ref="D26:F26"/>
    <mergeCell ref="G26:H26"/>
    <mergeCell ref="D19:F19"/>
    <mergeCell ref="G19:H19"/>
    <mergeCell ref="D21:F21"/>
    <mergeCell ref="G21:H21"/>
    <mergeCell ref="G25:H25"/>
    <mergeCell ref="D22:F22"/>
    <mergeCell ref="G22:H22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5" zoomScale="175" zoomScaleNormal="175" zoomScaleSheetLayoutView="205" workbookViewId="0">
      <selection activeCell="G27" sqref="G27:H27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38" t="s">
        <v>22</v>
      </c>
      <c r="C2" s="39"/>
      <c r="D2" s="39"/>
      <c r="E2" s="39"/>
      <c r="F2" s="39"/>
      <c r="G2" s="39"/>
      <c r="H2" s="39"/>
      <c r="I2" s="39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5">
      <c r="A5" s="17"/>
      <c r="B5" s="41" t="s">
        <v>1</v>
      </c>
      <c r="C5" s="41"/>
      <c r="D5" s="41"/>
      <c r="E5" s="42" t="str">
        <f>Programa!E5</f>
        <v>EN GESTIÓN EMPRESARIAL</v>
      </c>
      <c r="F5" s="42"/>
      <c r="G5" s="4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9" t="str">
        <f>Programa!C7</f>
        <v>AGEO GUEVARA LORA</v>
      </c>
      <c r="D7" s="29"/>
      <c r="E7" s="29"/>
      <c r="F7" s="29"/>
      <c r="G7" s="29"/>
      <c r="H7" s="29"/>
      <c r="I7" s="29"/>
      <c r="J7" s="17"/>
    </row>
    <row r="8" spans="1:10" x14ac:dyDescent="0.25">
      <c r="A8" s="17"/>
      <c r="B8" s="4" t="s">
        <v>15</v>
      </c>
      <c r="C8" s="29">
        <v>2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9" t="str">
        <f>Programa!C10</f>
        <v>VINCULACIÓN(BANCO DE PROYECTOS)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Conformar un banco de Proyectos que integre propuestas pertrinentes, viables y alineadas con el programa académico,fomentando la vinculación con el sector productivo, social y gubernamental para fortalecer la formación integral de los estudiantes.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Crear 2 proyectos de Residencias Profesionales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5" t="s">
        <v>16</v>
      </c>
      <c r="C19" s="25"/>
      <c r="D19" s="45" t="s">
        <v>17</v>
      </c>
      <c r="E19" s="45"/>
      <c r="F19" s="45"/>
      <c r="G19" s="25" t="s">
        <v>18</v>
      </c>
      <c r="H19" s="25"/>
      <c r="I19" s="20" t="s">
        <v>19</v>
      </c>
      <c r="J19" s="18"/>
    </row>
    <row r="20" spans="1:10" s="6" customFormat="1" x14ac:dyDescent="0.25">
      <c r="A20" s="18"/>
      <c r="B20" s="43" t="str">
        <f>Programa!B20</f>
        <v>Realizar un diagnóstico de necesidades y áreas de oportunidad.</v>
      </c>
      <c r="C20" s="43"/>
      <c r="D20" s="44">
        <f>Programa!H20</f>
        <v>45925</v>
      </c>
      <c r="E20" s="44"/>
      <c r="F20" s="44"/>
      <c r="G20" s="43" t="s">
        <v>37</v>
      </c>
      <c r="H20" s="43"/>
      <c r="I20" s="10">
        <v>0.66</v>
      </c>
      <c r="J20" s="18"/>
    </row>
    <row r="21" spans="1:10" s="6" customFormat="1" x14ac:dyDescent="0.25">
      <c r="A21" s="18"/>
      <c r="B21" s="43" t="s">
        <v>31</v>
      </c>
      <c r="C21" s="43"/>
      <c r="D21" s="44">
        <f>Programa!H21</f>
        <v>45943</v>
      </c>
      <c r="E21" s="44"/>
      <c r="F21" s="44"/>
      <c r="G21" s="43" t="s">
        <v>37</v>
      </c>
      <c r="H21" s="43"/>
      <c r="I21" s="10">
        <v>0.66</v>
      </c>
      <c r="J21" s="18"/>
    </row>
    <row r="22" spans="1:10" s="6" customFormat="1" x14ac:dyDescent="0.25">
      <c r="A22" s="18"/>
      <c r="B22" s="43" t="s">
        <v>38</v>
      </c>
      <c r="C22" s="43"/>
      <c r="D22" s="44">
        <f>Programa!H22</f>
        <v>45967</v>
      </c>
      <c r="E22" s="44"/>
      <c r="F22" s="44"/>
      <c r="G22" s="43"/>
      <c r="H22" s="43"/>
      <c r="I22" s="10"/>
      <c r="J22" s="18"/>
    </row>
    <row r="23" spans="1:10" s="6" customFormat="1" x14ac:dyDescent="0.25">
      <c r="A23" s="18"/>
      <c r="B23" s="43" t="s">
        <v>39</v>
      </c>
      <c r="C23" s="43"/>
      <c r="D23" s="44">
        <f>Programa!H23</f>
        <v>46002</v>
      </c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43"/>
      <c r="C24" s="43"/>
      <c r="D24" s="44"/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YATZARET ORTEGA ESCALERA</v>
      </c>
      <c r="E34" s="29"/>
      <c r="F34" s="29"/>
      <c r="H34" s="29" t="str">
        <f>Programa!G35</f>
        <v>OCTAVIO OBIL MARTINEZ</v>
      </c>
      <c r="I34" s="29"/>
      <c r="J34" s="17"/>
    </row>
    <row r="35" spans="1:10" ht="28.5" customHeight="1" x14ac:dyDescent="0.25">
      <c r="A35" s="17"/>
      <c r="B35" s="9" t="str">
        <f>C7</f>
        <v>AGEO GUEVARA LORA</v>
      </c>
      <c r="D35" s="46" t="s">
        <v>20</v>
      </c>
      <c r="E35" s="46"/>
      <c r="F35" s="46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21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38" t="s">
        <v>22</v>
      </c>
      <c r="C2" s="39"/>
      <c r="D2" s="39"/>
      <c r="E2" s="39"/>
      <c r="F2" s="39"/>
      <c r="G2" s="39"/>
      <c r="H2" s="39"/>
      <c r="I2" s="39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5">
      <c r="A5" s="17"/>
      <c r="B5" s="41" t="s">
        <v>1</v>
      </c>
      <c r="C5" s="41"/>
      <c r="D5" s="41"/>
      <c r="E5" s="42" t="str">
        <f>Programa!E5</f>
        <v>EN GESTIÓN EMPRESARIAL</v>
      </c>
      <c r="F5" s="42"/>
      <c r="G5" s="4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9" t="str">
        <f>Programa!C7</f>
        <v>AGEO GUEVARA LORA</v>
      </c>
      <c r="D7" s="29"/>
      <c r="E7" s="29"/>
      <c r="F7" s="29"/>
      <c r="G7" s="29"/>
      <c r="H7" s="29"/>
      <c r="I7" s="29"/>
      <c r="J7" s="17"/>
    </row>
    <row r="8" spans="1:10" x14ac:dyDescent="0.25">
      <c r="A8" s="17"/>
      <c r="B8" s="4" t="s">
        <v>15</v>
      </c>
      <c r="C8" s="29">
        <v>3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9" t="str">
        <f>Programa!C10</f>
        <v>VINCULACIÓN(BANCO DE PROYECTOS)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Conformar un banco de Proyectos que integre propuestas pertrinentes, viables y alineadas con el programa académico,fomentando la vinculación con el sector productivo, social y gubernamental para fortalecer la formación integral de los estudiantes.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Crear 2 proyectos de Residencias Profesionales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16</v>
      </c>
      <c r="C19" s="25"/>
      <c r="D19" s="45" t="s">
        <v>17</v>
      </c>
      <c r="E19" s="45"/>
      <c r="F19" s="45"/>
      <c r="G19" s="25" t="s">
        <v>18</v>
      </c>
      <c r="H19" s="25"/>
      <c r="I19" s="20" t="s">
        <v>19</v>
      </c>
      <c r="J19" s="18"/>
    </row>
    <row r="20" spans="1:10" s="6" customFormat="1" x14ac:dyDescent="0.25">
      <c r="A20" s="18"/>
      <c r="B20" s="43" t="str">
        <f>Programa!B20</f>
        <v>Realizar un diagnóstico de necesidades y áreas de oportunidad.</v>
      </c>
      <c r="C20" s="43"/>
      <c r="D20" s="44">
        <f>Programa!H20</f>
        <v>45925</v>
      </c>
      <c r="E20" s="44"/>
      <c r="F20" s="44"/>
      <c r="G20" s="43"/>
      <c r="H20" s="43"/>
      <c r="I20" s="10"/>
      <c r="J20" s="18"/>
    </row>
    <row r="21" spans="1:10" s="6" customFormat="1" x14ac:dyDescent="0.25">
      <c r="A21" s="18"/>
      <c r="B21" s="43" t="e">
        <f>Programa!#REF!</f>
        <v>#REF!</v>
      </c>
      <c r="C21" s="43"/>
      <c r="D21" s="44">
        <f>Programa!H21</f>
        <v>45943</v>
      </c>
      <c r="E21" s="44"/>
      <c r="F21" s="44"/>
      <c r="G21" s="43"/>
      <c r="H21" s="43"/>
      <c r="I21" s="10"/>
      <c r="J21" s="18"/>
    </row>
    <row r="22" spans="1:10" s="6" customFormat="1" x14ac:dyDescent="0.25">
      <c r="A22" s="18"/>
      <c r="B22" s="43" t="e">
        <f>Programa!#REF!</f>
        <v>#REF!</v>
      </c>
      <c r="C22" s="43"/>
      <c r="D22" s="44">
        <f>Programa!H22</f>
        <v>45967</v>
      </c>
      <c r="E22" s="44"/>
      <c r="F22" s="44"/>
      <c r="G22" s="43"/>
      <c r="H22" s="43"/>
      <c r="I22" s="10"/>
      <c r="J22" s="18"/>
    </row>
    <row r="23" spans="1:10" s="6" customFormat="1" x14ac:dyDescent="0.25">
      <c r="A23" s="18"/>
      <c r="B23" s="43" t="str">
        <f>Programa!B21</f>
        <v>Elaborar los anteproyectos.</v>
      </c>
      <c r="C23" s="43"/>
      <c r="D23" s="44">
        <f>Programa!H23</f>
        <v>46002</v>
      </c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43" t="str">
        <f>Programa!B22</f>
        <v>Presentar  los anteproyectos ante la Jefa de Carrera</v>
      </c>
      <c r="C24" s="43"/>
      <c r="D24" s="44">
        <f>Programa!H24</f>
        <v>0</v>
      </c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 t="str">
        <f>Programa!B23</f>
        <v>Difundir los anteproyectos ante la comunidad estudiantil del programa académico.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YATZARET ORTEGA ESCALERA</v>
      </c>
      <c r="E34" s="29"/>
      <c r="F34" s="29"/>
      <c r="H34" s="29" t="str">
        <f>Programa!G35</f>
        <v>OCTAVIO OBIL MARTINEZ</v>
      </c>
      <c r="I34" s="29"/>
      <c r="J34" s="17"/>
    </row>
    <row r="35" spans="1:10" ht="28.5" customHeight="1" x14ac:dyDescent="0.25">
      <c r="A35" s="17"/>
      <c r="B35" s="9" t="str">
        <f>C7</f>
        <v>AGEO GUEVARA LORA</v>
      </c>
      <c r="D35" s="46" t="s">
        <v>20</v>
      </c>
      <c r="E35" s="46"/>
      <c r="F35" s="46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21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ageo guevara</cp:lastModifiedBy>
  <cp:revision/>
  <cp:lastPrinted>2025-07-02T21:52:58Z</cp:lastPrinted>
  <dcterms:created xsi:type="dcterms:W3CDTF">2022-07-23T13:46:58Z</dcterms:created>
  <dcterms:modified xsi:type="dcterms:W3CDTF">2025-11-10T20:32:34Z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