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5C524D25-5621-4DAB-91C5-52667651234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Programa!$A$1:$I$35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7" l="1"/>
  <c r="D18" i="7"/>
  <c r="D19" i="7"/>
  <c r="D20" i="7"/>
  <c r="B23" i="7"/>
  <c r="B1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2" i="7"/>
  <c r="D32" i="7"/>
  <c r="B22" i="7"/>
  <c r="B20" i="7"/>
  <c r="B19" i="7"/>
  <c r="B18" i="7"/>
  <c r="H8" i="7"/>
  <c r="C7" i="7"/>
  <c r="B33" i="7" s="1"/>
  <c r="E5" i="7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<sst xmlns="http://schemas.openxmlformats.org/spreadsheetml/2006/main" count="107" uniqueCount="49">
  <si>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</si>
  <si>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</si>
  <si>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</si>
  <si>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</si>
  <si>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</si>
  <si>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</si>
  <si>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</si>
  <si>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</si>
  <si>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</si>
  <si>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</si>
  <si>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</si>
  <si>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</si>
  <si>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</si>
  <si>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</si>
  <si>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</si>
  <si>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</si>
  <si>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</si>
  <si>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</si>
  <si>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</si>
  <si>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</si>
  <si>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</si>
  <si>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</si>
  <si>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</si>
  <si>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</si>
  <si>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</si>
  <si>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AGOSTO DICIEMBRE 2025</t>
  </si>
  <si>
    <t>ING. FLOR LILIANA CHONTAL PELAYO</t>
  </si>
  <si>
    <t>Jefe de División de Ingeniería Industrial</t>
  </si>
  <si>
    <t>ING. OCTAVIO OBIL MARTINEZ</t>
  </si>
  <si>
    <t>GESTION ACADEMICA-VINCULACION (RD DEL SGI)</t>
  </si>
  <si>
    <t>Desarrollar y controlar eficazmente los procesos y servicios que satisfagan las necesidades de nuestros clientes y partes intersadas. Asi como Promover y mantener la seguridad y salud en el trabajo, ambiental y reduccion de consumo de energeticos.</t>
  </si>
  <si>
    <t>Cumplir las metas del Programa de Desarrollo Institucional (Consolidación de los sistemas de gestión de la calidad, ambiental, de energía, de igualdad de género, de salud y seguridad  en el ITSSAT) y/o Programa Estratégico Institucional (PEI).</t>
  </si>
  <si>
    <t>Asistir y participar en todas las reuniones y actos del SGI internos y externos de los ITD´s de Multisitios</t>
  </si>
  <si>
    <t xml:space="preserve"> Mantener informado al Director General sobre actividades, cumplimiento y mejoras de los indicadores  del SGI</t>
  </si>
  <si>
    <t>Coordinar y supervisar la capacitación continua de todo el personal acerca del SGI.</t>
  </si>
  <si>
    <t>Designar al equipo y líder de equipo auditor</t>
  </si>
  <si>
    <t>Atender las auditorias del Sistema de Gestion Integral</t>
  </si>
  <si>
    <t>Dar seguimiento al plan de accion para atender los hallazgos</t>
  </si>
  <si>
    <t>13/08/2025-15/08/2025</t>
  </si>
  <si>
    <t>21/08/2025-23/08/2025</t>
  </si>
  <si>
    <t>25/08/2025-19/12/2025</t>
  </si>
  <si>
    <t>Minuta Rev.Dir. Multisitio</t>
  </si>
  <si>
    <t>Material didactico, imágenes y listas de asistencia (por curso)</t>
  </si>
  <si>
    <t>Asignacion tareas al equipo auditor</t>
  </si>
  <si>
    <t>Plan de auditoria</t>
  </si>
  <si>
    <t>Informe de labores trimestral</t>
  </si>
  <si>
    <t>25/08/2025- 19/12/2025</t>
  </si>
  <si>
    <t>Jefe de División de Ingeniería Industrial _____</t>
  </si>
  <si>
    <t>Plan de accion para atender hallazgos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</si>
</sst>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14" fontId="12" fillId="0" borderId="2" xfId="0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9" fontId="12" fillId="0" borderId="2" xfId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1091046</xdr:colOff>
      <xdr:row>27</xdr:row>
      <xdr:rowOff>167410</xdr:rowOff>
    </xdr:from>
    <xdr:to>
      <xdr:col>1</xdr:col>
      <xdr:colOff>1761664</xdr:colOff>
      <xdr:row>29</xdr:row>
      <xdr:rowOff>346643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6C3E9A-4999-8906-0E63-5B21F013B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273" y="6996546"/>
          <a:ext cx="670618" cy="54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30</xdr:row>
      <xdr:rowOff>194469</xdr:rowOff>
    </xdr:from>
    <xdr:to>
      <xdr:col>1</xdr:col>
      <xdr:colOff>1178618</xdr:colOff>
      <xdr:row>31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32</xdr:row>
      <xdr:rowOff>171450</xdr:rowOff>
    </xdr:from>
    <xdr:to>
      <xdr:col>1</xdr:col>
      <xdr:colOff>1280218</xdr:colOff>
      <xdr:row>33</xdr:row>
      <xdr:rowOff>510588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1F085C-CD8B-FD52-AD4A-AA1E1EF84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0250" y="7150100"/>
          <a:ext cx="670618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view="pageBreakPreview" topLeftCell="A22" zoomScale="110" zoomScaleNormal="160" zoomScaleSheetLayoutView="110" workbookViewId="0">
      <selection activeCell="D30" sqref="D30:E3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2" t="s">
        <v>22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16"/>
    </row>
    <row r="5" spans="1:16" ht="13" x14ac:dyDescent="0.3">
      <c r="A5" s="16"/>
      <c r="B5" s="30" t="s">
        <v>1</v>
      </c>
      <c r="C5" s="30"/>
      <c r="D5" s="30"/>
      <c r="E5" s="32" t="s">
        <v>23</v>
      </c>
      <c r="F5" s="32"/>
      <c r="G5" s="32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7" t="s">
        <v>24</v>
      </c>
      <c r="D7" s="27"/>
      <c r="E7" s="27"/>
      <c r="F7" s="27"/>
      <c r="G7" s="27"/>
      <c r="H7" s="27"/>
      <c r="I7" s="16"/>
    </row>
    <row r="8" spans="1:16" ht="14.5" x14ac:dyDescent="0.35">
      <c r="A8" s="16"/>
      <c r="B8"/>
      <c r="C8"/>
      <c r="D8"/>
      <c r="F8" s="4" t="s">
        <v>3</v>
      </c>
      <c r="G8" s="33" t="s">
        <v>25</v>
      </c>
      <c r="H8" s="33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27" t="s">
        <v>29</v>
      </c>
      <c r="D10" s="27"/>
      <c r="E10" s="27"/>
      <c r="F10" s="27"/>
      <c r="G10" s="27"/>
      <c r="H10" s="27"/>
      <c r="I10" s="27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8" t="s">
        <v>5</v>
      </c>
      <c r="C12" s="28"/>
      <c r="D12" s="28"/>
      <c r="E12" s="28"/>
      <c r="F12" s="28"/>
      <c r="G12" s="28"/>
      <c r="H12" s="28"/>
      <c r="I12" s="17"/>
    </row>
    <row r="13" spans="1:16" s="6" customFormat="1" ht="25.5" customHeight="1" x14ac:dyDescent="0.25">
      <c r="A13" s="17"/>
      <c r="B13" s="31" t="s">
        <v>30</v>
      </c>
      <c r="C13" s="31"/>
      <c r="D13" s="31"/>
      <c r="E13" s="31"/>
      <c r="F13" s="31"/>
      <c r="G13" s="31"/>
      <c r="H13" s="31"/>
      <c r="I13" s="31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8" t="s">
        <v>6</v>
      </c>
      <c r="C15" s="28"/>
      <c r="D15" s="28"/>
      <c r="E15" s="28"/>
      <c r="F15" s="28"/>
      <c r="G15" s="28"/>
      <c r="H15" s="28"/>
      <c r="I15" s="17"/>
    </row>
    <row r="16" spans="1:16" s="6" customFormat="1" ht="25.5" customHeight="1" x14ac:dyDescent="0.25">
      <c r="A16" s="17"/>
      <c r="B16" s="43" t="s">
        <v>31</v>
      </c>
      <c r="C16" s="43"/>
      <c r="D16" s="43"/>
      <c r="E16" s="43"/>
      <c r="F16" s="43"/>
      <c r="G16" s="43"/>
      <c r="H16" s="43"/>
      <c r="I16" s="17"/>
    </row>
    <row r="17" spans="1:9" s="6" customFormat="1" x14ac:dyDescent="0.25">
      <c r="A17" s="17"/>
      <c r="B17" s="44"/>
      <c r="C17" s="44"/>
      <c r="D17" s="44"/>
      <c r="E17" s="44"/>
      <c r="F17" s="44"/>
      <c r="G17" s="44"/>
      <c r="H17" s="44"/>
      <c r="I17" s="17"/>
    </row>
    <row r="18" spans="1:9" s="6" customFormat="1" x14ac:dyDescent="0.25">
      <c r="A18" s="17"/>
      <c r="B18" s="47" t="s">
        <v>7</v>
      </c>
      <c r="C18" s="47"/>
      <c r="D18" s="47"/>
      <c r="E18" s="47"/>
      <c r="F18" s="47"/>
      <c r="G18" s="47"/>
      <c r="H18" s="47"/>
      <c r="I18" s="17"/>
    </row>
    <row r="19" spans="1:9" s="6" customFormat="1" ht="25" x14ac:dyDescent="0.25">
      <c r="A19" s="17"/>
      <c r="B19" s="37" t="s">
        <v>8</v>
      </c>
      <c r="C19" s="38"/>
      <c r="D19" s="38"/>
      <c r="E19" s="38"/>
      <c r="F19" s="38"/>
      <c r="G19" s="39"/>
      <c r="H19" s="20" t="s">
        <v>9</v>
      </c>
      <c r="I19" s="17"/>
    </row>
    <row r="20" spans="1:9" s="6" customFormat="1" ht="25" x14ac:dyDescent="0.25">
      <c r="A20" s="17"/>
      <c r="B20" s="24" t="s">
        <v>32</v>
      </c>
      <c r="C20" s="25"/>
      <c r="D20" s="25"/>
      <c r="E20" s="25"/>
      <c r="F20" s="25"/>
      <c r="G20" s="26"/>
      <c r="H20" s="21" t="s">
        <v>46</v>
      </c>
      <c r="I20" s="17"/>
    </row>
    <row r="21" spans="1:9" s="6" customFormat="1" ht="25" x14ac:dyDescent="0.25">
      <c r="A21" s="17"/>
      <c r="B21" s="40" t="s">
        <v>33</v>
      </c>
      <c r="C21" s="41"/>
      <c r="D21" s="41"/>
      <c r="E21" s="41"/>
      <c r="F21" s="41"/>
      <c r="G21" s="42"/>
      <c r="H21" s="21" t="s">
        <v>40</v>
      </c>
      <c r="I21" s="17"/>
    </row>
    <row r="22" spans="1:9" s="6" customFormat="1" ht="25" x14ac:dyDescent="0.25">
      <c r="A22" s="17"/>
      <c r="B22" s="24" t="s">
        <v>34</v>
      </c>
      <c r="C22" s="25"/>
      <c r="D22" s="25"/>
      <c r="E22" s="25"/>
      <c r="F22" s="25"/>
      <c r="G22" s="26"/>
      <c r="H22" s="21" t="s">
        <v>40</v>
      </c>
      <c r="I22" s="17"/>
    </row>
    <row r="23" spans="1:9" s="6" customFormat="1" ht="25" x14ac:dyDescent="0.25">
      <c r="A23" s="17"/>
      <c r="B23" s="24" t="s">
        <v>35</v>
      </c>
      <c r="C23" s="25"/>
      <c r="D23" s="25"/>
      <c r="E23" s="25"/>
      <c r="F23" s="25"/>
      <c r="G23" s="26"/>
      <c r="H23" s="21" t="s">
        <v>38</v>
      </c>
      <c r="I23" s="17"/>
    </row>
    <row r="24" spans="1:9" s="6" customFormat="1" ht="25" x14ac:dyDescent="0.25">
      <c r="A24" s="17"/>
      <c r="B24" s="24" t="s">
        <v>36</v>
      </c>
      <c r="C24" s="25"/>
      <c r="D24" s="25"/>
      <c r="E24" s="25"/>
      <c r="F24" s="25"/>
      <c r="G24" s="26"/>
      <c r="H24" s="21" t="s">
        <v>39</v>
      </c>
      <c r="I24" s="17"/>
    </row>
    <row r="25" spans="1:9" s="6" customFormat="1" ht="25" x14ac:dyDescent="0.25">
      <c r="A25" s="17"/>
      <c r="B25" s="24" t="s">
        <v>37</v>
      </c>
      <c r="C25" s="25"/>
      <c r="D25" s="25"/>
      <c r="E25" s="25"/>
      <c r="F25" s="25"/>
      <c r="G25" s="26"/>
      <c r="H25" s="21" t="s">
        <v>40</v>
      </c>
      <c r="I25" s="17"/>
    </row>
    <row r="26" spans="1:9" s="6" customFormat="1" x14ac:dyDescent="0.25">
      <c r="A26" s="17"/>
      <c r="B26" s="28" t="s">
        <v>10</v>
      </c>
      <c r="C26" s="28"/>
      <c r="D26" s="28"/>
      <c r="E26" s="28"/>
      <c r="F26" s="28"/>
      <c r="G26" s="28"/>
      <c r="H26" s="28"/>
      <c r="I26" s="17"/>
    </row>
    <row r="27" spans="1:9" s="6" customFormat="1" ht="46.5" customHeight="1" x14ac:dyDescent="0.25">
      <c r="A27" s="17"/>
      <c r="B27" s="46"/>
      <c r="C27" s="46"/>
      <c r="D27" s="46"/>
      <c r="E27" s="46"/>
      <c r="F27" s="46"/>
      <c r="G27" s="46"/>
      <c r="H27" s="46"/>
      <c r="I27" s="17"/>
    </row>
    <row r="28" spans="1:9" s="6" customFormat="1" ht="16.5" customHeight="1" x14ac:dyDescent="0.25">
      <c r="A28" s="17"/>
      <c r="B28" s="1"/>
      <c r="C28" s="1"/>
      <c r="D28" s="1"/>
      <c r="E28" s="1"/>
      <c r="F28" s="1"/>
      <c r="G28" s="1"/>
      <c r="H28" s="1"/>
      <c r="I28" s="17"/>
    </row>
    <row r="29" spans="1:9" x14ac:dyDescent="0.25">
      <c r="A29" s="16"/>
      <c r="I29" s="16"/>
    </row>
    <row r="30" spans="1:9" ht="42.75" customHeight="1" x14ac:dyDescent="0.35">
      <c r="A30" s="16"/>
      <c r="B30" s="12" t="str">
        <f>C7</f>
        <v>MII INOCENCIO GARCIA HUERTA</v>
      </c>
      <c r="D30" s="34" t="s">
        <v>26</v>
      </c>
      <c r="E30" s="34"/>
      <c r="F30"/>
      <c r="G30" s="34" t="s">
        <v>28</v>
      </c>
      <c r="H30" s="34"/>
      <c r="I30" s="16"/>
    </row>
    <row r="31" spans="1:9" ht="28.5" customHeight="1" x14ac:dyDescent="0.25">
      <c r="A31" s="16"/>
      <c r="B31" s="9" t="s">
        <v>11</v>
      </c>
      <c r="D31" s="35" t="s">
        <v>27</v>
      </c>
      <c r="E31" s="35"/>
      <c r="G31" s="36" t="s">
        <v>12</v>
      </c>
      <c r="H31" s="36"/>
      <c r="I31" s="16"/>
    </row>
    <row r="32" spans="1:9" x14ac:dyDescent="0.25">
      <c r="A32" s="16"/>
      <c r="I32" s="16"/>
    </row>
    <row r="33" spans="1:9" x14ac:dyDescent="0.25">
      <c r="A33" s="16"/>
      <c r="B33" s="45" t="s">
        <v>13</v>
      </c>
      <c r="C33" s="45"/>
      <c r="D33" s="45"/>
      <c r="E33" s="45"/>
      <c r="F33" s="45"/>
      <c r="G33" s="45"/>
      <c r="H33" s="45"/>
      <c r="I33" s="16"/>
    </row>
    <row r="34" spans="1:9" x14ac:dyDescent="0.25">
      <c r="A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26">
    <mergeCell ref="B33:H33"/>
    <mergeCell ref="B26:H26"/>
    <mergeCell ref="B27:H27"/>
    <mergeCell ref="B18:H18"/>
    <mergeCell ref="G8:H8"/>
    <mergeCell ref="D30:E30"/>
    <mergeCell ref="D31:E31"/>
    <mergeCell ref="G30:H30"/>
    <mergeCell ref="G31:H31"/>
    <mergeCell ref="B19:G19"/>
    <mergeCell ref="B20:G20"/>
    <mergeCell ref="B21:G21"/>
    <mergeCell ref="B22:G22"/>
    <mergeCell ref="B16:H17"/>
    <mergeCell ref="B2:H2"/>
    <mergeCell ref="B23:G23"/>
    <mergeCell ref="B24:G24"/>
    <mergeCell ref="B25:G25"/>
    <mergeCell ref="C7:H7"/>
    <mergeCell ref="B12:H12"/>
    <mergeCell ref="B4:H4"/>
    <mergeCell ref="B5:D5"/>
    <mergeCell ref="C10:I10"/>
    <mergeCell ref="B13:I13"/>
    <mergeCell ref="E5:G5"/>
    <mergeCell ref="B15:H1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topLeftCell="A28" zoomScale="160" zoomScaleNormal="205" zoomScaleSheetLayoutView="160" workbookViewId="0">
      <selection activeCell="G18" sqref="G18:H23"/>
    </sheetView>
  </sheetViews>
  <sheetFormatPr baseColWidth="10" defaultColWidth="11.453125" defaultRowHeight="12.5" x14ac:dyDescent="0.25"/>
  <cols>
    <col min="1" max="1" width="1.7265625" style="1" customWidth="1"/>
    <col min="2" max="2" width="29.6328125" style="1" bestFit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2" t="s">
        <v>21</v>
      </c>
      <c r="C2" s="23"/>
      <c r="D2" s="23"/>
      <c r="E2" s="23"/>
      <c r="F2" s="23"/>
      <c r="G2" s="23"/>
      <c r="H2" s="23"/>
      <c r="I2" s="23"/>
      <c r="J2" s="16"/>
    </row>
    <row r="3" spans="1:10" x14ac:dyDescent="0.25">
      <c r="A3" s="16"/>
      <c r="J3" s="16"/>
    </row>
    <row r="4" spans="1:10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ht="13" x14ac:dyDescent="0.3">
      <c r="A5" s="16"/>
      <c r="B5" s="30" t="s">
        <v>1</v>
      </c>
      <c r="C5" s="30"/>
      <c r="D5" s="30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7" t="str">
        <f>Programa!C7</f>
        <v>MII INOCENCIO GARCIA HUERTA</v>
      </c>
      <c r="D7" s="27"/>
      <c r="E7" s="27"/>
      <c r="F7" s="27"/>
      <c r="G7" s="27"/>
      <c r="H7" s="27"/>
      <c r="I7" s="27"/>
      <c r="J7" s="16"/>
    </row>
    <row r="8" spans="1:10" ht="13" x14ac:dyDescent="0.3">
      <c r="A8" s="16"/>
      <c r="B8" s="4" t="s">
        <v>14</v>
      </c>
      <c r="C8" s="27">
        <v>1</v>
      </c>
      <c r="D8" s="27"/>
      <c r="E8" s="8"/>
      <c r="G8" s="4" t="s">
        <v>3</v>
      </c>
      <c r="H8" s="33" t="str">
        <f>Programa!G8</f>
        <v>AGOSTO DICIEMBRE 2025</v>
      </c>
      <c r="I8" s="33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7" t="s">
        <v>29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5">
      <c r="A13" s="17"/>
      <c r="B13" s="31" t="s">
        <v>30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5">
      <c r="A14" s="17"/>
      <c r="B14" s="28" t="s">
        <v>6</v>
      </c>
      <c r="C14" s="28"/>
      <c r="D14" s="28"/>
      <c r="E14" s="28"/>
      <c r="F14" s="28"/>
      <c r="G14" s="28"/>
      <c r="H14" s="28"/>
      <c r="I14" s="28"/>
      <c r="J14" s="17"/>
    </row>
    <row r="15" spans="1:10" s="58" customFormat="1" ht="33.5" customHeight="1" x14ac:dyDescent="0.2">
      <c r="A15" s="55"/>
      <c r="B15" s="31" t="str">
        <f>Programa!B16</f>
        <v>Cumplir las metas del Programa de Desarrollo Institucional (Consolidación de los sistemas de gestión de la calidad, ambiental, de energía, de igualdad de género, de salud y seguridad  en el ITSSAT) y/o Programa Estratégico Institucional (PEI).</v>
      </c>
      <c r="C15" s="31"/>
      <c r="D15" s="31"/>
      <c r="E15" s="31"/>
      <c r="F15" s="31"/>
      <c r="G15" s="31"/>
      <c r="H15" s="31"/>
      <c r="I15" s="31"/>
      <c r="J15" s="55"/>
    </row>
    <row r="16" spans="1:10" s="6" customFormat="1" x14ac:dyDescent="0.25">
      <c r="A16" s="17"/>
      <c r="B16" s="28" t="s">
        <v>8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ht="26.25" customHeight="1" x14ac:dyDescent="0.25">
      <c r="A17" s="17"/>
      <c r="B17" s="47" t="s">
        <v>15</v>
      </c>
      <c r="C17" s="47"/>
      <c r="D17" s="51" t="s">
        <v>16</v>
      </c>
      <c r="E17" s="51"/>
      <c r="F17" s="51"/>
      <c r="G17" s="47" t="s">
        <v>17</v>
      </c>
      <c r="H17" s="47"/>
      <c r="I17" s="19" t="s">
        <v>18</v>
      </c>
      <c r="J17" s="17"/>
    </row>
    <row r="18" spans="1:10" s="58" customFormat="1" ht="18.5" customHeight="1" x14ac:dyDescent="0.2">
      <c r="A18" s="55"/>
      <c r="B18" s="31" t="str">
        <f>Programa!B20</f>
        <v>Asistir y participar en todas las reuniones y actos del SGI internos y externos de los ITD´s de Multisitios</v>
      </c>
      <c r="C18" s="31"/>
      <c r="D18" s="56" t="str">
        <f>Programa!H20</f>
        <v>25/08/2025- 19/12/2025</v>
      </c>
      <c r="E18" s="56"/>
      <c r="F18" s="56"/>
      <c r="G18" s="54" t="s">
        <v>41</v>
      </c>
      <c r="H18" s="54"/>
      <c r="I18" s="57">
        <v>0.33</v>
      </c>
      <c r="J18" s="55"/>
    </row>
    <row r="19" spans="1:10" s="58" customFormat="1" ht="19.5" customHeight="1" x14ac:dyDescent="0.2">
      <c r="A19" s="55"/>
      <c r="B19" s="31" t="str">
        <f>Programa!B21</f>
        <v xml:space="preserve"> Mantener informado al Director General sobre actividades, cumplimiento y mejoras de los indicadores  del SGI</v>
      </c>
      <c r="C19" s="31"/>
      <c r="D19" s="59" t="str">
        <f>Programa!H21</f>
        <v>25/08/2025-19/12/2025</v>
      </c>
      <c r="E19" s="59"/>
      <c r="F19" s="59"/>
      <c r="G19" s="60" t="s">
        <v>45</v>
      </c>
      <c r="H19" s="61"/>
      <c r="I19" s="62">
        <v>0.33</v>
      </c>
      <c r="J19" s="55"/>
    </row>
    <row r="20" spans="1:10" s="58" customFormat="1" ht="18" customHeight="1" x14ac:dyDescent="0.2">
      <c r="A20" s="55"/>
      <c r="B20" s="31" t="str">
        <f>Programa!B22</f>
        <v>Coordinar y supervisar la capacitación continua de todo el personal acerca del SGI.</v>
      </c>
      <c r="C20" s="31"/>
      <c r="D20" s="56" t="str">
        <f>Programa!H22</f>
        <v>25/08/2025-19/12/2025</v>
      </c>
      <c r="E20" s="56"/>
      <c r="F20" s="56"/>
      <c r="G20" s="60" t="s">
        <v>42</v>
      </c>
      <c r="H20" s="61"/>
      <c r="I20" s="57">
        <v>0.33</v>
      </c>
      <c r="J20" s="55"/>
    </row>
    <row r="21" spans="1:10" s="58" customFormat="1" ht="18" customHeight="1" x14ac:dyDescent="0.2">
      <c r="A21" s="55"/>
      <c r="B21" s="60" t="str">
        <f>Programa!$B$23</f>
        <v>Designar al equipo y líder de equipo auditor</v>
      </c>
      <c r="C21" s="61"/>
      <c r="D21" s="63" t="s">
        <v>38</v>
      </c>
      <c r="E21" s="64"/>
      <c r="F21" s="65"/>
      <c r="G21" s="60" t="s">
        <v>43</v>
      </c>
      <c r="H21" s="61"/>
      <c r="I21" s="57">
        <v>0</v>
      </c>
      <c r="J21" s="55"/>
    </row>
    <row r="22" spans="1:10" s="58" customFormat="1" ht="18" customHeight="1" x14ac:dyDescent="0.2">
      <c r="A22" s="55"/>
      <c r="B22" s="31" t="str">
        <f>Programa!B24</f>
        <v>Atender las auditorias del Sistema de Gestion Integral</v>
      </c>
      <c r="C22" s="31"/>
      <c r="D22" s="56" t="s">
        <v>39</v>
      </c>
      <c r="E22" s="56"/>
      <c r="F22" s="56"/>
      <c r="G22" s="54" t="s">
        <v>44</v>
      </c>
      <c r="H22" s="54"/>
      <c r="I22" s="57">
        <v>0</v>
      </c>
      <c r="J22" s="55"/>
    </row>
    <row r="23" spans="1:10" s="6" customFormat="1" ht="20" customHeight="1" x14ac:dyDescent="0.25">
      <c r="A23" s="17"/>
      <c r="B23" s="31" t="str">
        <f>Programa!$B$25</f>
        <v>Dar seguimiento al plan de accion para atender los hallazgos</v>
      </c>
      <c r="C23" s="31"/>
      <c r="D23" s="56" t="s">
        <v>40</v>
      </c>
      <c r="E23" s="56"/>
      <c r="F23" s="56"/>
      <c r="G23" s="60" t="s">
        <v>48</v>
      </c>
      <c r="H23" s="61"/>
      <c r="I23" s="57">
        <v>0.33</v>
      </c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60"/>
      <c r="H24" s="61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5">
      <c r="A29" s="17"/>
      <c r="B29" s="28" t="s">
        <v>10</v>
      </c>
      <c r="C29" s="28"/>
      <c r="D29" s="28"/>
      <c r="E29" s="28"/>
      <c r="F29" s="28"/>
      <c r="G29" s="28"/>
      <c r="H29" s="28"/>
      <c r="I29" s="28"/>
      <c r="J29" s="17"/>
    </row>
    <row r="30" spans="1:10" s="6" customFormat="1" ht="41.25" customHeight="1" x14ac:dyDescent="0.25">
      <c r="A30" s="17"/>
      <c r="B30" s="46"/>
      <c r="C30" s="46"/>
      <c r="D30" s="46"/>
      <c r="E30" s="46"/>
      <c r="F30" s="46"/>
      <c r="G30" s="46"/>
      <c r="H30" s="46"/>
      <c r="I30" s="46"/>
      <c r="J30" s="17"/>
    </row>
    <row r="31" spans="1:10" s="6" customFormat="1" ht="16.5" customHeight="1" x14ac:dyDescent="0.25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5">
      <c r="A32" s="16"/>
      <c r="B32" s="5"/>
      <c r="D32" s="34" t="str">
        <f>Programa!D30</f>
        <v>ING. FLOR LILIANA CHONTAL PELAYO</v>
      </c>
      <c r="E32" s="34"/>
      <c r="F32" s="34"/>
      <c r="H32" s="34" t="str">
        <f>Programa!G30</f>
        <v>ING. OCTAVIO OBIL MARTINEZ</v>
      </c>
      <c r="I32" s="34"/>
      <c r="J32" s="16"/>
    </row>
    <row r="33" spans="1:10" ht="28.5" customHeight="1" x14ac:dyDescent="0.25">
      <c r="A33" s="16"/>
      <c r="B33" s="9" t="str">
        <f>C7</f>
        <v>MII INOCENCIO GARCIA HUERTA</v>
      </c>
      <c r="D33" s="50" t="s">
        <v>47</v>
      </c>
      <c r="E33" s="50"/>
      <c r="F33" s="50"/>
      <c r="H33" s="11" t="s">
        <v>12</v>
      </c>
      <c r="I33" s="11"/>
      <c r="J33" s="16"/>
    </row>
    <row r="34" spans="1:10" x14ac:dyDescent="0.25">
      <c r="A34" s="16"/>
      <c r="J34" s="16"/>
    </row>
    <row r="35" spans="1:10" ht="24.75" customHeight="1" x14ac:dyDescent="0.25">
      <c r="A35" s="16"/>
      <c r="B35" s="45" t="s">
        <v>20</v>
      </c>
      <c r="C35" s="45"/>
      <c r="D35" s="45"/>
      <c r="E35" s="45"/>
      <c r="F35" s="45"/>
      <c r="G35" s="45"/>
      <c r="H35" s="45"/>
      <c r="I35" s="45"/>
      <c r="J35" s="16"/>
    </row>
    <row r="36" spans="1:10" x14ac:dyDescent="0.25">
      <c r="A36" s="16"/>
      <c r="J36" s="16"/>
    </row>
    <row r="37" spans="1:10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52">
    <mergeCell ref="C7:I7"/>
    <mergeCell ref="B4:I4"/>
    <mergeCell ref="B5:D5"/>
    <mergeCell ref="E5:G5"/>
    <mergeCell ref="B18:C18"/>
    <mergeCell ref="D18:F18"/>
    <mergeCell ref="G18:H18"/>
    <mergeCell ref="C8:D8"/>
    <mergeCell ref="H8:I8"/>
    <mergeCell ref="C10:I10"/>
    <mergeCell ref="B12:I12"/>
    <mergeCell ref="B13:I13"/>
    <mergeCell ref="B14:I14"/>
    <mergeCell ref="B15:I15"/>
    <mergeCell ref="B16:I16"/>
    <mergeCell ref="B17:C17"/>
    <mergeCell ref="G23:H23"/>
    <mergeCell ref="B20:C20"/>
    <mergeCell ref="D20:F20"/>
    <mergeCell ref="G20:H20"/>
    <mergeCell ref="D17:F17"/>
    <mergeCell ref="G17:H17"/>
    <mergeCell ref="B19:C19"/>
    <mergeCell ref="D19:F19"/>
    <mergeCell ref="G19:H19"/>
    <mergeCell ref="B21:C21"/>
    <mergeCell ref="D21:F21"/>
    <mergeCell ref="G21:H21"/>
    <mergeCell ref="B24:C24"/>
    <mergeCell ref="D24:F24"/>
    <mergeCell ref="G24:H24"/>
    <mergeCell ref="B2:I2"/>
    <mergeCell ref="D33:F33"/>
    <mergeCell ref="B25:C25"/>
    <mergeCell ref="D25:F25"/>
    <mergeCell ref="G25:H25"/>
    <mergeCell ref="B26:C26"/>
    <mergeCell ref="D26:F26"/>
    <mergeCell ref="G26:H26"/>
    <mergeCell ref="B22:C22"/>
    <mergeCell ref="D22:F22"/>
    <mergeCell ref="G22:H22"/>
    <mergeCell ref="B23:C23"/>
    <mergeCell ref="D23:F23"/>
    <mergeCell ref="B35:I35"/>
    <mergeCell ref="H32:I32"/>
    <mergeCell ref="B27:C27"/>
    <mergeCell ref="D27:F27"/>
    <mergeCell ref="G27:H27"/>
    <mergeCell ref="B29:I29"/>
    <mergeCell ref="B30:I30"/>
    <mergeCell ref="D32:F3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2" zoomScaleNormal="100" zoomScaleSheetLayoutView="205" workbookViewId="0">
      <selection activeCell="B34" sqref="B3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2" t="s">
        <v>21</v>
      </c>
      <c r="C2" s="23"/>
      <c r="D2" s="23"/>
      <c r="E2" s="23"/>
      <c r="F2" s="23"/>
      <c r="G2" s="23"/>
      <c r="H2" s="23"/>
      <c r="I2" s="23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ht="13" x14ac:dyDescent="0.3">
      <c r="A5" s="16"/>
      <c r="B5" s="30" t="s">
        <v>1</v>
      </c>
      <c r="C5" s="30"/>
      <c r="D5" s="30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7" t="str">
        <f>Programa!C7</f>
        <v>MII INOCENCIO GARCIA HUERTA</v>
      </c>
      <c r="D7" s="27"/>
      <c r="E7" s="27"/>
      <c r="F7" s="27"/>
      <c r="G7" s="27"/>
      <c r="H7" s="27"/>
      <c r="I7" s="27"/>
      <c r="J7" s="16"/>
    </row>
    <row r="8" spans="1:10" ht="13" x14ac:dyDescent="0.3">
      <c r="A8" s="16"/>
      <c r="B8" s="4" t="s">
        <v>14</v>
      </c>
      <c r="C8" s="27">
        <v>2</v>
      </c>
      <c r="D8" s="27"/>
      <c r="E8" s="8"/>
      <c r="G8" s="4" t="s">
        <v>3</v>
      </c>
      <c r="H8" s="33" t="str">
        <f>Programa!G8</f>
        <v>AGOSTO DICIEMBRE 2025</v>
      </c>
      <c r="I8" s="33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7" t="str">
        <f>Programa!C10</f>
        <v>GESTION ACADEMICA-VINCULACION (RD DEL SGI)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5">
      <c r="A13" s="17"/>
      <c r="B13" s="53" t="str">
        <f>Programa!B13</f>
        <v>Desarrollar y controlar eficazmente los procesos y servicios que satisfagan las necesidades de nuestros clientes y partes intersadas. Asi como Promover y mantener la seguridad y salud en el trabajo, ambiental y reduccion de consumo de energeticos.</v>
      </c>
      <c r="C13" s="53"/>
      <c r="D13" s="53"/>
      <c r="E13" s="53"/>
      <c r="F13" s="53"/>
      <c r="G13" s="53"/>
      <c r="H13" s="53"/>
      <c r="I13" s="53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5">
      <c r="A16" s="17"/>
      <c r="B16" s="53" t="str">
        <f>Programa!B16</f>
        <v>Cumplir las metas del Programa de Desarrollo Institucional (Consolidación de los sistemas de gestión de la calidad, ambiental, de energía, de igualdad de género, de salud y seguridad  en el ITSSAT) y/o Programa Estratégico Institucional (PEI).</v>
      </c>
      <c r="C16" s="53"/>
      <c r="D16" s="53"/>
      <c r="E16" s="53"/>
      <c r="F16" s="53"/>
      <c r="G16" s="53"/>
      <c r="H16" s="53"/>
      <c r="I16" s="53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47" t="s">
        <v>8</v>
      </c>
      <c r="C18" s="47"/>
      <c r="D18" s="47"/>
      <c r="E18" s="47"/>
      <c r="F18" s="47"/>
      <c r="G18" s="47"/>
      <c r="H18" s="47"/>
      <c r="I18" s="47"/>
      <c r="J18" s="17"/>
    </row>
    <row r="19" spans="1:10" s="6" customFormat="1" ht="26.25" customHeight="1" x14ac:dyDescent="0.25">
      <c r="A19" s="17"/>
      <c r="B19" s="47" t="s">
        <v>15</v>
      </c>
      <c r="C19" s="47"/>
      <c r="D19" s="51" t="s">
        <v>16</v>
      </c>
      <c r="E19" s="51"/>
      <c r="F19" s="51"/>
      <c r="G19" s="47" t="s">
        <v>17</v>
      </c>
      <c r="H19" s="47"/>
      <c r="I19" s="19" t="s">
        <v>18</v>
      </c>
      <c r="J19" s="17"/>
    </row>
    <row r="20" spans="1:10" s="6" customFormat="1" ht="13" customHeight="1" x14ac:dyDescent="0.25">
      <c r="A20" s="17"/>
      <c r="B20" s="54" t="str">
        <f>Programa!B20</f>
        <v>Asistir y participar en todas las reuniones y actos del SGI internos y externos de los ITD´s de Multisitios</v>
      </c>
      <c r="C20" s="54"/>
      <c r="D20" s="56" t="str">
        <f>Programa!H20</f>
        <v>25/08/2025- 19/12/2025</v>
      </c>
      <c r="E20" s="56"/>
      <c r="F20" s="56"/>
      <c r="G20" s="60" t="s">
        <v>41</v>
      </c>
      <c r="H20" s="61"/>
      <c r="I20" s="57">
        <v>0.66</v>
      </c>
      <c r="J20" s="17"/>
    </row>
    <row r="21" spans="1:10" s="6" customFormat="1" ht="23" customHeight="1" x14ac:dyDescent="0.25">
      <c r="A21" s="17"/>
      <c r="B21" s="54" t="str">
        <f>Programa!B21</f>
        <v xml:space="preserve"> Mantener informado al Director General sobre actividades, cumplimiento y mejoras de los indicadores  del SGI</v>
      </c>
      <c r="C21" s="54"/>
      <c r="D21" s="56" t="str">
        <f>Programa!H21</f>
        <v>25/08/2025-19/12/2025</v>
      </c>
      <c r="E21" s="56"/>
      <c r="F21" s="56"/>
      <c r="G21" s="60" t="s">
        <v>45</v>
      </c>
      <c r="H21" s="61"/>
      <c r="I21" s="57">
        <v>0.66</v>
      </c>
      <c r="J21" s="17"/>
    </row>
    <row r="22" spans="1:10" s="6" customFormat="1" ht="31" customHeight="1" x14ac:dyDescent="0.25">
      <c r="A22" s="17"/>
      <c r="B22" s="54" t="str">
        <f>Programa!B22</f>
        <v>Coordinar y supervisar la capacitación continua de todo el personal acerca del SGI.</v>
      </c>
      <c r="C22" s="54"/>
      <c r="D22" s="56" t="str">
        <f>Programa!H22</f>
        <v>25/08/2025-19/12/2025</v>
      </c>
      <c r="E22" s="56"/>
      <c r="F22" s="56"/>
      <c r="G22" s="60" t="s">
        <v>42</v>
      </c>
      <c r="H22" s="61"/>
      <c r="I22" s="57">
        <v>0.66</v>
      </c>
      <c r="J22" s="17"/>
    </row>
    <row r="23" spans="1:10" s="6" customFormat="1" ht="18.5" customHeight="1" x14ac:dyDescent="0.25">
      <c r="A23" s="17"/>
      <c r="B23" s="54" t="str">
        <f>Programa!B23</f>
        <v>Designar al equipo y líder de equipo auditor</v>
      </c>
      <c r="C23" s="54"/>
      <c r="D23" s="56" t="str">
        <f>Programa!H23</f>
        <v>13/08/2025-15/08/2025</v>
      </c>
      <c r="E23" s="56"/>
      <c r="F23" s="56"/>
      <c r="G23" s="60" t="s">
        <v>43</v>
      </c>
      <c r="H23" s="61"/>
      <c r="I23" s="57">
        <v>1</v>
      </c>
      <c r="J23" s="17"/>
    </row>
    <row r="24" spans="1:10" s="6" customFormat="1" x14ac:dyDescent="0.25">
      <c r="A24" s="17"/>
      <c r="B24" s="54" t="str">
        <f>Programa!B24</f>
        <v>Atender las auditorias del Sistema de Gestion Integral</v>
      </c>
      <c r="C24" s="54"/>
      <c r="D24" s="56" t="str">
        <f>Programa!H24</f>
        <v>21/08/2025-23/08/2025</v>
      </c>
      <c r="E24" s="56"/>
      <c r="F24" s="56"/>
      <c r="G24" s="60" t="s">
        <v>44</v>
      </c>
      <c r="H24" s="61"/>
      <c r="I24" s="57">
        <v>1</v>
      </c>
      <c r="J24" s="17"/>
    </row>
    <row r="25" spans="1:10" s="6" customFormat="1" ht="23.5" customHeight="1" x14ac:dyDescent="0.25">
      <c r="A25" s="17"/>
      <c r="B25" s="54" t="str">
        <f>Programa!B25</f>
        <v>Dar seguimiento al plan de accion para atender los hallazgos</v>
      </c>
      <c r="C25" s="54"/>
      <c r="D25" s="56" t="str">
        <f>Programa!H25</f>
        <v>25/08/2025-19/12/2025</v>
      </c>
      <c r="E25" s="56"/>
      <c r="F25" s="56"/>
      <c r="G25" s="60" t="s">
        <v>48</v>
      </c>
      <c r="H25" s="61"/>
      <c r="I25" s="57">
        <v>0.66</v>
      </c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5">
      <c r="A32" s="17"/>
      <c r="B32" s="46"/>
      <c r="C32" s="46"/>
      <c r="D32" s="46"/>
      <c r="E32" s="46"/>
      <c r="F32" s="46"/>
      <c r="G32" s="46"/>
      <c r="H32" s="46"/>
      <c r="I32" s="4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4" t="str">
        <f>Programa!D30</f>
        <v>ING. FLOR LILIANA CHONTAL PELAYO</v>
      </c>
      <c r="E34" s="34"/>
      <c r="F34" s="34"/>
      <c r="H34" s="34" t="str">
        <f>Programa!G30</f>
        <v>ING. OCTAVIO OBIL MARTINEZ</v>
      </c>
      <c r="I34" s="34"/>
      <c r="J34" s="16"/>
    </row>
    <row r="35" spans="1:10" ht="28.5" customHeight="1" x14ac:dyDescent="0.25">
      <c r="A35" s="16"/>
      <c r="B35" s="9" t="str">
        <f>C7</f>
        <v>MII INOCENCIO GARCIA HUERTA</v>
      </c>
      <c r="D35" s="50" t="s">
        <v>47</v>
      </c>
      <c r="E35" s="50"/>
      <c r="F35" s="50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45" t="s">
        <v>20</v>
      </c>
      <c r="C37" s="45"/>
      <c r="D37" s="45"/>
      <c r="E37" s="45"/>
      <c r="F37" s="45"/>
      <c r="G37" s="45"/>
      <c r="H37" s="45"/>
      <c r="I37" s="4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2" t="s">
        <v>21</v>
      </c>
      <c r="C2" s="23"/>
      <c r="D2" s="23"/>
      <c r="E2" s="23"/>
      <c r="F2" s="23"/>
      <c r="G2" s="23"/>
      <c r="H2" s="23"/>
      <c r="I2" s="23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ht="13" x14ac:dyDescent="0.3">
      <c r="A5" s="16"/>
      <c r="B5" s="30" t="s">
        <v>1</v>
      </c>
      <c r="C5" s="30"/>
      <c r="D5" s="30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7" t="str">
        <f>Programa!C7</f>
        <v>MII INOCENCIO GARCIA HUERTA</v>
      </c>
      <c r="D7" s="27"/>
      <c r="E7" s="27"/>
      <c r="F7" s="27"/>
      <c r="G7" s="27"/>
      <c r="H7" s="27"/>
      <c r="I7" s="27"/>
      <c r="J7" s="16"/>
    </row>
    <row r="8" spans="1:10" ht="13" x14ac:dyDescent="0.3">
      <c r="A8" s="16"/>
      <c r="B8" s="4" t="s">
        <v>14</v>
      </c>
      <c r="C8" s="27">
        <v>3</v>
      </c>
      <c r="D8" s="27"/>
      <c r="E8" s="8"/>
      <c r="G8" s="4" t="s">
        <v>3</v>
      </c>
      <c r="H8" s="33" t="str">
        <f>Programa!G8</f>
        <v>AGOSTO DICIEMBRE 2025</v>
      </c>
      <c r="I8" s="33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7" t="str">
        <f>Programa!C10</f>
        <v>GESTION ACADEMICA-VINCULACION (RD DEL SGI)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5">
      <c r="A13" s="17"/>
      <c r="B13" s="53" t="str">
        <f>Programa!B13</f>
        <v>Desarrollar y controlar eficazmente los procesos y servicios que satisfagan las necesidades de nuestros clientes y partes intersadas. Asi como Promover y mantener la seguridad y salud en el trabajo, ambiental y reduccion de consumo de energeticos.</v>
      </c>
      <c r="C13" s="53"/>
      <c r="D13" s="53"/>
      <c r="E13" s="53"/>
      <c r="F13" s="53"/>
      <c r="G13" s="53"/>
      <c r="H13" s="53"/>
      <c r="I13" s="53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5">
      <c r="A16" s="17"/>
      <c r="B16" s="53" t="str">
        <f>Programa!B16</f>
        <v>Cumplir las metas del Programa de Desarrollo Institucional (Consolidación de los sistemas de gestión de la calidad, ambiental, de energía, de igualdad de género, de salud y seguridad  en el ITSSAT) y/o Programa Estratégico Institucional (PEI).</v>
      </c>
      <c r="C16" s="53"/>
      <c r="D16" s="53"/>
      <c r="E16" s="53"/>
      <c r="F16" s="53"/>
      <c r="G16" s="53"/>
      <c r="H16" s="53"/>
      <c r="I16" s="53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5">
      <c r="A19" s="17"/>
      <c r="B19" s="47" t="s">
        <v>15</v>
      </c>
      <c r="C19" s="47"/>
      <c r="D19" s="51" t="s">
        <v>16</v>
      </c>
      <c r="E19" s="51"/>
      <c r="F19" s="51"/>
      <c r="G19" s="47" t="s">
        <v>17</v>
      </c>
      <c r="H19" s="47"/>
      <c r="I19" s="19" t="s">
        <v>18</v>
      </c>
      <c r="J19" s="17"/>
    </row>
    <row r="20" spans="1:10" s="6" customFormat="1" x14ac:dyDescent="0.25">
      <c r="A20" s="17"/>
      <c r="B20" s="48" t="str">
        <f>Programa!B20</f>
        <v>Asistir y participar en todas las reuniones y actos del SGI internos y externos de los ITD´s de Multisitios</v>
      </c>
      <c r="C20" s="48"/>
      <c r="D20" s="49" t="str">
        <f>Programa!H20</f>
        <v>25/08/2025- 19/12/2025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 t="str">
        <f>Programa!B21</f>
        <v xml:space="preserve"> Mantener informado al Director General sobre actividades, cumplimiento y mejoras de los indicadores  del SGI</v>
      </c>
      <c r="C21" s="48"/>
      <c r="D21" s="49" t="str">
        <f>Programa!H21</f>
        <v>25/08/2025-19/12/2025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 t="str">
        <f>Programa!B22</f>
        <v>Coordinar y supervisar la capacitación continua de todo el personal acerca del SGI.</v>
      </c>
      <c r="C22" s="48"/>
      <c r="D22" s="49" t="str">
        <f>Programa!H22</f>
        <v>25/08/2025-19/12/2025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 t="str">
        <f>Programa!B23</f>
        <v>Designar al equipo y líder de equipo auditor</v>
      </c>
      <c r="C23" s="48"/>
      <c r="D23" s="49" t="str">
        <f>Programa!H23</f>
        <v>13/08/2025-15/08/2025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 t="str">
        <f>Programa!B24</f>
        <v>Atender las auditorias del Sistema de Gestion Integral</v>
      </c>
      <c r="C24" s="48"/>
      <c r="D24" s="49" t="str">
        <f>Programa!H24</f>
        <v>21/08/2025-23/08/2025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 t="str">
        <f>Programa!B25</f>
        <v>Dar seguimiento al plan de accion para atender los hallazgos</v>
      </c>
      <c r="C25" s="48"/>
      <c r="D25" s="49" t="str">
        <f>Programa!H25</f>
        <v>25/08/2025-19/12/2025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 t="e">
        <f>Programa!#REF!</f>
        <v>#REF!</v>
      </c>
      <c r="C26" s="48"/>
      <c r="D26" s="49" t="e">
        <f>Programa!#REF!</f>
        <v>#REF!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 t="e">
        <f>Programa!#REF!</f>
        <v>#REF!</v>
      </c>
      <c r="C27" s="48"/>
      <c r="D27" s="49" t="e">
        <f>Programa!#REF!</f>
        <v>#REF!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 t="e">
        <f>Programa!#REF!</f>
        <v>#REF!</v>
      </c>
      <c r="C28" s="48"/>
      <c r="D28" s="49" t="e">
        <f>Programa!#REF!</f>
        <v>#REF!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 t="e">
        <f>Programa!#REF!</f>
        <v>#REF!</v>
      </c>
      <c r="C29" s="48"/>
      <c r="D29" s="49" t="e">
        <f>Programa!#REF!</f>
        <v>#REF!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5">
      <c r="A32" s="17"/>
      <c r="B32" s="46"/>
      <c r="C32" s="46"/>
      <c r="D32" s="46"/>
      <c r="E32" s="46"/>
      <c r="F32" s="46"/>
      <c r="G32" s="46"/>
      <c r="H32" s="46"/>
      <c r="I32" s="4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7" t="str">
        <f>Programa!D30</f>
        <v>ING. FLOR LILIANA CHONTAL PELAYO</v>
      </c>
      <c r="E34" s="27"/>
      <c r="F34" s="27"/>
      <c r="H34" s="27" t="str">
        <f>Programa!G30</f>
        <v>ING. OCTAVIO OBIL MARTINEZ</v>
      </c>
      <c r="I34" s="27"/>
      <c r="J34" s="16"/>
    </row>
    <row r="35" spans="1:10" ht="28.5" customHeight="1" x14ac:dyDescent="0.25">
      <c r="A35" s="16"/>
      <c r="B35" s="9" t="str">
        <f>C7</f>
        <v>MII INOCENCIO GARCIA HUERTA</v>
      </c>
      <c r="D35" s="50" t="s">
        <v>19</v>
      </c>
      <c r="E35" s="50"/>
      <c r="F35" s="50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45" t="s">
        <v>20</v>
      </c>
      <c r="C37" s="45"/>
      <c r="D37" s="45"/>
      <c r="E37" s="45"/>
      <c r="F37" s="45"/>
      <c r="G37" s="45"/>
      <c r="H37" s="45"/>
      <c r="I37" s="45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2025-11-11T02:33:01Z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