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DATA D\FEBRERO JUNIO 2025\"/>
    </mc:Choice>
  </mc:AlternateContent>
  <xr:revisionPtr revIDLastSave="0" documentId="8_{ED8DA819-A5D9-41BD-83E3-79707E9A9AA3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7" l="1"/>
  <c r="J13" i="26" l="1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O27" i="27"/>
  <c r="N27" i="27"/>
  <c r="L27" i="27"/>
  <c r="H27" i="27"/>
  <c r="G27" i="27"/>
  <c r="O27" i="26"/>
  <c r="N27" i="26"/>
  <c r="L27" i="26"/>
  <c r="H27" i="26"/>
  <c r="G27" i="26"/>
  <c r="F27" i="26"/>
  <c r="J24" i="31" l="1"/>
  <c r="K24" i="31" s="1"/>
  <c r="I15" i="31"/>
  <c r="I20" i="31"/>
  <c r="I23" i="31"/>
  <c r="M27" i="26"/>
  <c r="J23" i="31"/>
  <c r="K23" i="31" s="1"/>
  <c r="J15" i="31"/>
  <c r="K15" i="31" s="1"/>
  <c r="J27" i="26"/>
  <c r="K27" i="26" s="1"/>
  <c r="J14" i="30"/>
  <c r="J14" i="31"/>
  <c r="K14" i="31" s="1"/>
  <c r="I19" i="31"/>
  <c r="J18" i="31"/>
  <c r="K18" i="31" s="1"/>
  <c r="J19" i="31"/>
  <c r="K19" i="31" s="1"/>
  <c r="F27" i="30"/>
  <c r="J27" i="30" s="1"/>
  <c r="K27" i="30" s="1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J13" i="30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<sst xmlns="http://schemas.openxmlformats.org/spreadsheetml/2006/main" count="131" uniqueCount="42">
  <si>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</si>
  <si>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</si>
  <si>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</si>
  <si>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</si>
  <si>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</si>
  <si>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</si>
  <si>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</si>
  <si>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</si>
  <si>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</si>
  <si>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</si>
  <si>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</si>
  <si>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</si>
  <si>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</si>
  <si>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</si>
  <si>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</si>
  <si>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</si>
  <si>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</si>
  <si>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</si>
  <si>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</si>
  <si>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</si>
  <si>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</si>
  <si>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</si>
  <si>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</si>
  <si>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</si>
  <si>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</si>
  <si>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</si>
  <si>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</si>
  <si>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</si>
  <si>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</si>
  <si>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</si>
  <si>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</si>
  <si>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</si>
  <si>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INDUSTRIAL</t>
  </si>
  <si>
    <t>Agosto Diciembre 2025</t>
  </si>
  <si>
    <t xml:space="preserve">AUDITORIAS DE CALIDAD </t>
  </si>
  <si>
    <t>901A</t>
  </si>
  <si>
    <t>IIND</t>
  </si>
  <si>
    <t xml:space="preserve">PROFESOR (A): </t>
  </si>
  <si>
    <t>MII INOCENCIO GARCIA HUERTA</t>
  </si>
  <si>
    <t>II</t>
  </si>
  <si>
    <t>III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</si>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</sst>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4" zoomScaleNormal="100" zoomScaleSheetLayoutView="100" zoomScalePageLayoutView="70" workbookViewId="0">
      <selection activeCell="B13" sqref="B1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1</v>
      </c>
      <c r="H7" s="4" t="s">
        <v>5</v>
      </c>
      <c r="I7" s="5">
        <v>0</v>
      </c>
      <c r="J7" s="38" t="s">
        <v>6</v>
      </c>
      <c r="K7" s="38"/>
      <c r="L7" s="38"/>
      <c r="M7" s="28" t="s">
        <v>33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37</v>
      </c>
      <c r="C9" s="28" t="s">
        <v>38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7" t="s">
        <v>34</v>
      </c>
      <c r="C13" s="8" t="s">
        <v>20</v>
      </c>
      <c r="D13" s="8" t="s">
        <v>35</v>
      </c>
      <c r="E13" s="8" t="s">
        <v>36</v>
      </c>
      <c r="F13" s="8">
        <v>1</v>
      </c>
      <c r="G13" s="8">
        <v>1</v>
      </c>
      <c r="H13" s="8">
        <v>0</v>
      </c>
      <c r="I13" s="9"/>
      <c r="J13" s="8">
        <f t="shared" ref="J13:J27" si="0">(F13-SUM(G13:H13))-L13</f>
        <v>0</v>
      </c>
      <c r="K13" s="9"/>
      <c r="L13" s="8"/>
      <c r="M13" s="9"/>
      <c r="N13" s="8">
        <v>90</v>
      </c>
      <c r="O13" s="12">
        <v>1</v>
      </c>
      <c r="P13" s="17"/>
    </row>
    <row r="14" spans="1:16" s="10" customFormat="1" x14ac:dyDescent="0.25">
      <c r="A14" s="17"/>
      <c r="B14" s="7"/>
      <c r="C14" s="8"/>
      <c r="D14" s="8"/>
      <c r="E14" s="8"/>
      <c r="F14" s="8"/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x14ac:dyDescent="0.25">
      <c r="A15" s="17"/>
      <c r="B15" s="7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</v>
      </c>
      <c r="G27" s="20">
        <f>SUM(G13:G26)</f>
        <v>1</v>
      </c>
      <c r="H27" s="20">
        <f>SUM(H13:H26)</f>
        <v>0</v>
      </c>
      <c r="I27" s="21">
        <f>SUM(G27:H27)/F27</f>
        <v>1</v>
      </c>
      <c r="J27" s="20">
        <f t="shared" si="0"/>
        <v>0</v>
      </c>
      <c r="K27" s="21">
        <f t="shared" ref="K27" si="1">J27/F27</f>
        <v>0</v>
      </c>
      <c r="L27" s="20">
        <f>SUM(L13:L26)</f>
        <v>0</v>
      </c>
      <c r="M27" s="21">
        <f t="shared" ref="M27" si="2">L27/F27</f>
        <v>0</v>
      </c>
      <c r="N27" s="20">
        <f>AVERAGE(N13:N26)</f>
        <v>90</v>
      </c>
      <c r="O27" s="22">
        <f>AVERAGE(O13:O26)</f>
        <v>1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7" zoomScaleNormal="100" zoomScaleSheetLayoutView="100" zoomScalePageLayoutView="70" workbookViewId="0">
      <selection activeCell="D13" sqref="D1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tr">
        <f>'1'!F5</f>
        <v>INDUSTRIAL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1</v>
      </c>
      <c r="H7" s="4" t="s">
        <v>5</v>
      </c>
      <c r="I7" s="5">
        <f>'1'!I7</f>
        <v>0</v>
      </c>
      <c r="J7" s="38" t="s">
        <v>6</v>
      </c>
      <c r="K7" s="38"/>
      <c r="L7" s="38"/>
      <c r="M7" s="28" t="str">
        <f>'1'!M7</f>
        <v>Agosto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MII INOCENCIO GARCIA HUERTA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7" t="s">
        <v>34</v>
      </c>
      <c r="C13" s="8" t="s">
        <v>39</v>
      </c>
      <c r="D13" s="8" t="s">
        <v>35</v>
      </c>
      <c r="E13" s="8" t="s">
        <v>36</v>
      </c>
      <c r="F13" s="8">
        <v>1</v>
      </c>
      <c r="G13" s="8">
        <v>1</v>
      </c>
      <c r="H13" s="8">
        <v>0</v>
      </c>
      <c r="I13" s="9"/>
      <c r="J13" s="8">
        <f t="shared" ref="J13" si="0">(F13-SUM(G13:H13))-L13</f>
        <v>0</v>
      </c>
      <c r="K13" s="9"/>
      <c r="L13" s="8"/>
      <c r="M13" s="9"/>
      <c r="N13" s="8">
        <v>85</v>
      </c>
      <c r="O13" s="12">
        <v>1</v>
      </c>
      <c r="P13" s="17"/>
    </row>
    <row r="14" spans="1:16" s="10" customFormat="1" x14ac:dyDescent="0.25">
      <c r="A14" s="17"/>
      <c r="B14" s="13"/>
      <c r="C14" s="8"/>
      <c r="D14" s="8"/>
      <c r="E14" s="8"/>
      <c r="F14" s="8"/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x14ac:dyDescent="0.25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</v>
      </c>
      <c r="G27" s="20">
        <f>SUM(G13:G26)</f>
        <v>1</v>
      </c>
      <c r="H27" s="20">
        <f>SUM(H13:H26)</f>
        <v>0</v>
      </c>
      <c r="I27" s="21">
        <f>SUM(G27:H27)/F27</f>
        <v>1</v>
      </c>
      <c r="J27" s="20">
        <f t="shared" ref="J27" si="1">(F27-SUM(G27:H27))-L27</f>
        <v>0</v>
      </c>
      <c r="K27" s="21">
        <f t="shared" ref="K27" si="2">J27/F27</f>
        <v>0</v>
      </c>
      <c r="L27" s="20">
        <f>SUM(L13:L26)</f>
        <v>0</v>
      </c>
      <c r="M27" s="21">
        <f t="shared" ref="M27" si="3">L27/F27</f>
        <v>0</v>
      </c>
      <c r="N27" s="20">
        <f>AVERAGE(N13:N26)</f>
        <v>85</v>
      </c>
      <c r="O27" s="22">
        <f>AVERAGE(O13:O26)</f>
        <v>1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topLeftCell="A4" zoomScaleNormal="100" zoomScaleSheetLayoutView="100" zoomScalePageLayoutView="70" workbookViewId="0">
      <selection activeCell="O15" sqref="O1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tr">
        <f>'1'!F5</f>
        <v>INDUSTRIAL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1</v>
      </c>
      <c r="H7" s="4" t="s">
        <v>5</v>
      </c>
      <c r="I7" s="5">
        <f>'1'!I7</f>
        <v>0</v>
      </c>
      <c r="J7" s="38" t="s">
        <v>6</v>
      </c>
      <c r="K7" s="38"/>
      <c r="L7" s="38"/>
      <c r="M7" s="28" t="str">
        <f>'1'!M7</f>
        <v>Agosto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MII INOCENCIO GARCIA HUERTA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tr">
        <f>'1'!B13</f>
        <v xml:space="preserve">AUDITORIAS DE CALIDAD </v>
      </c>
      <c r="C13" s="8" t="s">
        <v>40</v>
      </c>
      <c r="D13" s="8" t="str">
        <f>'1'!D13</f>
        <v>901A</v>
      </c>
      <c r="E13" s="8" t="str">
        <f>'1'!E13</f>
        <v>IIND</v>
      </c>
      <c r="F13" s="8">
        <f>'1'!F13</f>
        <v>1</v>
      </c>
      <c r="G13" s="8">
        <v>1</v>
      </c>
      <c r="H13" s="8">
        <v>0</v>
      </c>
      <c r="I13" s="9"/>
      <c r="J13" s="8">
        <f t="shared" ref="J13:J27" si="0">(F13-SUM(G13:H13))-L13</f>
        <v>0</v>
      </c>
      <c r="K13" s="9"/>
      <c r="L13" s="8"/>
      <c r="M13" s="9"/>
      <c r="N13" s="8">
        <v>90</v>
      </c>
      <c r="O13" s="12">
        <v>1</v>
      </c>
      <c r="P13" s="17"/>
    </row>
    <row r="14" spans="1:16" s="10" customFormat="1" x14ac:dyDescent="0.25">
      <c r="A14" s="17"/>
      <c r="B14" s="13" t="s">
        <v>34</v>
      </c>
      <c r="C14" s="8" t="s">
        <v>41</v>
      </c>
      <c r="D14" s="8" t="s">
        <v>35</v>
      </c>
      <c r="E14" s="8" t="s">
        <v>36</v>
      </c>
      <c r="F14" s="8">
        <v>1</v>
      </c>
      <c r="G14" s="8">
        <v>1</v>
      </c>
      <c r="H14" s="8">
        <v>0</v>
      </c>
      <c r="I14" s="9"/>
      <c r="J14" s="8">
        <f>(F14-SUM(G14:H14))-L14</f>
        <v>0</v>
      </c>
      <c r="K14" s="9"/>
      <c r="L14" s="8"/>
      <c r="M14" s="9"/>
      <c r="N14" s="8">
        <v>90</v>
      </c>
      <c r="O14" s="12">
        <v>1</v>
      </c>
      <c r="P14" s="17"/>
    </row>
    <row r="15" spans="1:16" s="10" customFormat="1" x14ac:dyDescent="0.25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2</v>
      </c>
      <c r="G27" s="20">
        <f>SUM(G13:G26)</f>
        <v>2</v>
      </c>
      <c r="H27" s="20">
        <f>SUM(H13:H26)</f>
        <v>0</v>
      </c>
      <c r="I27" s="21">
        <f>SUM(G27:H27)/F27</f>
        <v>1</v>
      </c>
      <c r="J27" s="20">
        <f t="shared" si="0"/>
        <v>0</v>
      </c>
      <c r="K27" s="21">
        <f t="shared" ref="K13:K27" si="1">J27/F27</f>
        <v>0</v>
      </c>
      <c r="L27" s="20">
        <f>SUM(L13:L26)</f>
        <v>0</v>
      </c>
      <c r="M27" s="21">
        <f t="shared" ref="M13:M27" si="2">L27/F27</f>
        <v>0</v>
      </c>
      <c r="N27" s="20">
        <f>AVERAGE(N13:N26)</f>
        <v>90</v>
      </c>
      <c r="O27" s="22">
        <f>AVERAGE(O13:O26)</f>
        <v>1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R5" sqref="R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tr">
        <f>'1'!F5</f>
        <v>INDUSTRIAL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1</v>
      </c>
      <c r="H7" s="4" t="s">
        <v>5</v>
      </c>
      <c r="I7" s="5">
        <f>'1'!I7</f>
        <v>0</v>
      </c>
      <c r="J7" s="38" t="s">
        <v>6</v>
      </c>
      <c r="K7" s="38"/>
      <c r="L7" s="38"/>
      <c r="M7" s="28" t="str">
        <f>'1'!M7</f>
        <v>Agosto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MII INOCENCIO GARCIA HUERTA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tr">
        <f>'1'!B13</f>
        <v xml:space="preserve">AUDITORIAS DE CALIDAD </v>
      </c>
      <c r="C13" s="8" t="str">
        <f>'1'!C13</f>
        <v>I</v>
      </c>
      <c r="D13" s="8" t="str">
        <f>'1'!D13</f>
        <v>901A</v>
      </c>
      <c r="E13" s="8" t="str">
        <f>'1'!E13</f>
        <v>IIND</v>
      </c>
      <c r="F13" s="8">
        <f>'1'!F13</f>
        <v>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5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Inocencio Garcia Huerta</cp:lastModifiedBy>
  <cp:revision/>
  <cp:lastPrinted>2025-07-02T21:33:58Z</cp:lastPrinted>
  <dcterms:created xsi:type="dcterms:W3CDTF">2021-11-22T14:45:25Z</dcterms:created>
  <dcterms:modified xsi:type="dcterms:W3CDTF">2026-01-10T17:38:14Z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